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kEg6LTvb8/t4LaCOsoUWFOVPuUhVbtrT+rGnfYavCdEH2rUaWDtp/7V92IE5m4XEKg22Sq9skQ7vu7WMJHsVw==" workbookSaltValue="ynRZFZkdr80behArw3q6I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<sst xmlns="http://schemas.openxmlformats.org/spreadsheetml/2006/main" xmlns:r="http://schemas.openxmlformats.org/officeDocument/2006/relationships" count="123" uniqueCount="123">
  <si>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</si>
  <si>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</si>
  <si>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</si>
  <si>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</si>
  <si>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</si>
  <si>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</si>
  <si>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</si>
  <si>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</si>
  <si>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</si>
  <si>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</si>
  <si>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</si>
  <si>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</si>
  <si>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</si>
  <si>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</si>
  <si>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</si>
  <si>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</si>
  <si>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</si>
  <si>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</si>
  <si>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</si>
  <si>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</si>
  <si>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</si>
  <si>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</si>
  <si>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</si>
  <si>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</si>
  <si>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</si>
  <si>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</si>
  <si>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</si>
  <si>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</si>
  <si>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</si>
  <si>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</si>
  <si>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</si>
  <si>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</si>
  <si>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</si>
  <si>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</si>
  <si>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</si>
  <si>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</si>
  <si>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</si>
  <si>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</si>
  <si>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</si>
  <si>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</si>
  <si>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</si>
  <si>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</si>
  <si>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</si>
  <si>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</si>
  <si>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</si>
  <si>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</si>
  <si>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</si>
  <si>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</si>
  <si>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</si>
  <si>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</si>
  <si>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</si>
  <si>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</si>
  <si>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</si>
  <si>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</si>
  <si>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</si>
  <si>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</si>
  <si>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</si>
  <si>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</si>
  <si>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</si>
  <si>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</si>
  <si>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</si>
  <si>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</si>
  <si>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</si>
  <si>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</si>
  <si>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</si>
  <si>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</si>
  <si>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</si>
  <si>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</si>
  <si>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</si>
  <si>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</si>
  <si>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</si>
  <si>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</si>
  <si>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</si>
  <si>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</si>
  <si>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</si>
  <si>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</si>
  <si>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</si>
  <si>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</si>
  <si>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</si>
  <si>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</si>
  <si>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</si>
  <si>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</si>
  <si>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</si>
  <si>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</si>
  <si>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</si>
  <si>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</si>
  <si>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</si>
  <si>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</si>
  <si>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</si>
  <si>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</si>
  <si>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</si>
  <si>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</si>
  <si>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</si>
  <si>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</si>
  <si>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</si>
  <si>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</si>
  <si>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</si>
  <si>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</si>
  <si>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</si>
  <si>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</si>
  <si>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</si>
  <si>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</si>
  <si>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</si>
  <si>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</si>
  <si>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</si>
  <si>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</si>
  <si>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</si>
  <si>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</si>
  <si>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</si>
  <si>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</si>
  <si>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</si>
  <si>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</si>
  <si>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</si>
  <si>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</si>
  <si>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</si>
  <si>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</si>
  <si>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</si>
  <si>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</si>
  <si>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</si>
  <si>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</si>
  <si>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③類似団体平均を下回っている。
　農業集落排水の管渠更新は、法定耐用年数まで相当な期間があるため更新延長は無く0％となっているが、今後、計画的な更新が必要となってくる。</t>
    <rPh sb="1" eb="3">
      <t>ルイジ</t>
    </rPh>
    <rPh sb="3" eb="5">
      <t>ダンタイ</t>
    </rPh>
    <rPh sb="5" eb="7">
      <t>ヘイキン</t>
    </rPh>
    <rPh sb="8" eb="10">
      <t>シタマワ</t>
    </rPh>
    <rPh sb="17" eb="19">
      <t>ノウギョウ</t>
    </rPh>
    <rPh sb="19" eb="21">
      <t>シュウラク</t>
    </rPh>
    <rPh sb="21" eb="23">
      <t>ハイスイ</t>
    </rPh>
    <rPh sb="24" eb="26">
      <t>カンキョ</t>
    </rPh>
    <rPh sb="26" eb="28">
      <t>コウシン</t>
    </rPh>
    <rPh sb="30" eb="32">
      <t>ホウテイ</t>
    </rPh>
    <rPh sb="32" eb="34">
      <t>タイヨウ</t>
    </rPh>
    <rPh sb="34" eb="36">
      <t>ネンスウ</t>
    </rPh>
    <rPh sb="38" eb="40">
      <t>ソウトウ</t>
    </rPh>
    <rPh sb="41" eb="43">
      <t>キカン</t>
    </rPh>
    <rPh sb="48" eb="50">
      <t>コウシン</t>
    </rPh>
    <rPh sb="50" eb="52">
      <t>エンチョウ</t>
    </rPh>
    <rPh sb="53" eb="54">
      <t>ナ</t>
    </rPh>
    <rPh sb="65" eb="67">
      <t>コンゴ</t>
    </rPh>
    <rPh sb="68" eb="71">
      <t>ケイカクテキ</t>
    </rPh>
    <rPh sb="72" eb="74">
      <t>コウシン</t>
    </rPh>
    <rPh sb="75" eb="77">
      <t>ヒツヨウ</t>
    </rPh>
    <phoneticPr fontId="1"/>
  </si>
  <si>
    <t>　平成26年度に策定した中標津町下水道経営戦略（中期ビジョン）に基づき経営を行っている。
　農業集落排水事業は、経費回収率をみても類似団体と比較して健全な経営といえる。今後は収納率を上げる取組みにより、より効率的な経営を目指す。
　また、施設利用率に余裕があることから、水洗化率の向上による使用料収入を確保することが必要である。</t>
    <rPh sb="1" eb="3">
      <t>ヘイセイ</t>
    </rPh>
    <rPh sb="5" eb="7">
      <t>ネンド</t>
    </rPh>
    <rPh sb="8" eb="10">
      <t>サクテイ</t>
    </rPh>
    <rPh sb="12" eb="16">
      <t>ナカシベツチョウ</t>
    </rPh>
    <rPh sb="16" eb="19">
      <t>ゲスイドウ</t>
    </rPh>
    <rPh sb="19" eb="21">
      <t>ケイエイ</t>
    </rPh>
    <rPh sb="21" eb="23">
      <t>センリャク</t>
    </rPh>
    <rPh sb="24" eb="26">
      <t>チュウキ</t>
    </rPh>
    <rPh sb="32" eb="33">
      <t>モト</t>
    </rPh>
    <rPh sb="35" eb="37">
      <t>ケイエイ</t>
    </rPh>
    <rPh sb="38" eb="39">
      <t>オコナ</t>
    </rPh>
    <rPh sb="46" eb="48">
      <t>ノウギョウ</t>
    </rPh>
    <rPh sb="48" eb="50">
      <t>シュウラク</t>
    </rPh>
    <rPh sb="50" eb="52">
      <t>ハイスイ</t>
    </rPh>
    <rPh sb="52" eb="54">
      <t>ジギョウ</t>
    </rPh>
    <rPh sb="56" eb="58">
      <t>ケイヒ</t>
    </rPh>
    <rPh sb="58" eb="60">
      <t>カイシュウ</t>
    </rPh>
    <rPh sb="60" eb="61">
      <t>リツ</t>
    </rPh>
    <rPh sb="65" eb="67">
      <t>ルイジ</t>
    </rPh>
    <rPh sb="67" eb="69">
      <t>ダンタイ</t>
    </rPh>
    <rPh sb="70" eb="72">
      <t>ヒカク</t>
    </rPh>
    <rPh sb="74" eb="76">
      <t>ケンゼン</t>
    </rPh>
    <rPh sb="77" eb="79">
      <t>ケイエイ</t>
    </rPh>
    <rPh sb="84" eb="86">
      <t>コンゴ</t>
    </rPh>
    <rPh sb="87" eb="89">
      <t>シュウノウ</t>
    </rPh>
    <rPh sb="89" eb="90">
      <t>リツ</t>
    </rPh>
    <rPh sb="91" eb="92">
      <t>ア</t>
    </rPh>
    <rPh sb="94" eb="96">
      <t>トリクミ</t>
    </rPh>
    <rPh sb="103" eb="105">
      <t>コウリツ</t>
    </rPh>
    <rPh sb="105" eb="106">
      <t>テキ</t>
    </rPh>
    <rPh sb="107" eb="109">
      <t>ケイエイ</t>
    </rPh>
    <rPh sb="110" eb="112">
      <t>メザ</t>
    </rPh>
    <rPh sb="119" eb="121">
      <t>シセツ</t>
    </rPh>
    <rPh sb="121" eb="124">
      <t>リヨウリツ</t>
    </rPh>
    <rPh sb="125" eb="127">
      <t>ヨユウ</t>
    </rPh>
    <rPh sb="135" eb="138">
      <t>スイセンカ</t>
    </rPh>
    <rPh sb="138" eb="139">
      <t>リツ</t>
    </rPh>
    <rPh sb="140" eb="142">
      <t>コウジョウ</t>
    </rPh>
    <rPh sb="145" eb="148">
      <t>シヨウリョウ</t>
    </rPh>
    <rPh sb="148" eb="150">
      <t>シュウニュウ</t>
    </rPh>
    <rPh sb="151" eb="153">
      <t>カクホ</t>
    </rPh>
    <rPh sb="158" eb="160">
      <t>ヒツヨウ</t>
    </rPh>
    <phoneticPr fontId="1"/>
  </si>
  <si>
    <t>①100％を下回って推移している。
④類似団体及び全国平均値と比較してやや高い数値で推移しているが、年々企業債残高は減少している。
⑤100％を下回っているが、類似団体及び全国平均値と比較して高い数値で推移している。
⑥前年度までは低く抑えられていたが、29年度は類似団体及び全国平均値を若干上回る数値となった。
⑦同程度の数値で推移しているが、類似団体及び全国平均値と比較して低い数値となっている。
⑧類似団体及び全国平均値と比較してやや高い数値で推移している。</t>
    <rPh sb="6" eb="8">
      <t>シタマワ</t>
    </rPh>
    <rPh sb="10" eb="12">
      <t>スイイ</t>
    </rPh>
    <rPh sb="20" eb="22">
      <t>ルイジ</t>
    </rPh>
    <rPh sb="22" eb="24">
      <t>ダンタイ</t>
    </rPh>
    <rPh sb="24" eb="25">
      <t>オヨ</t>
    </rPh>
    <rPh sb="26" eb="28">
      <t>ゼンコク</t>
    </rPh>
    <rPh sb="28" eb="30">
      <t>ヘイキン</t>
    </rPh>
    <rPh sb="30" eb="31">
      <t>チ</t>
    </rPh>
    <rPh sb="32" eb="34">
      <t>ヒカク</t>
    </rPh>
    <rPh sb="38" eb="39">
      <t>タカ</t>
    </rPh>
    <rPh sb="40" eb="42">
      <t>スウチ</t>
    </rPh>
    <rPh sb="43" eb="45">
      <t>スイイ</t>
    </rPh>
    <rPh sb="51" eb="53">
      <t>ネンネン</t>
    </rPh>
    <rPh sb="53" eb="55">
      <t>キギョウ</t>
    </rPh>
    <rPh sb="55" eb="56">
      <t>サイ</t>
    </rPh>
    <rPh sb="56" eb="58">
      <t>ザンダカ</t>
    </rPh>
    <rPh sb="59" eb="61">
      <t>ゲンショウ</t>
    </rPh>
    <rPh sb="74" eb="76">
      <t>シタマワ</t>
    </rPh>
    <rPh sb="82" eb="84">
      <t>ルイジ</t>
    </rPh>
    <rPh sb="84" eb="86">
      <t>ダンタイ</t>
    </rPh>
    <rPh sb="86" eb="87">
      <t>オヨ</t>
    </rPh>
    <rPh sb="88" eb="90">
      <t>ゼンコク</t>
    </rPh>
    <rPh sb="90" eb="92">
      <t>ヘイキン</t>
    </rPh>
    <rPh sb="92" eb="93">
      <t>チ</t>
    </rPh>
    <rPh sb="94" eb="96">
      <t>ヒカク</t>
    </rPh>
    <rPh sb="98" eb="99">
      <t>タカ</t>
    </rPh>
    <rPh sb="100" eb="102">
      <t>スウチ</t>
    </rPh>
    <rPh sb="103" eb="105">
      <t>スイイ</t>
    </rPh>
    <rPh sb="113" eb="116">
      <t>ゼンネンド</t>
    </rPh>
    <rPh sb="119" eb="120">
      <t>ヒク</t>
    </rPh>
    <rPh sb="121" eb="122">
      <t>オサ</t>
    </rPh>
    <rPh sb="132" eb="134">
      <t>ネンド</t>
    </rPh>
    <rPh sb="135" eb="137">
      <t>ルイジ</t>
    </rPh>
    <rPh sb="137" eb="139">
      <t>ダンタイ</t>
    </rPh>
    <rPh sb="139" eb="140">
      <t>オヨ</t>
    </rPh>
    <rPh sb="141" eb="143">
      <t>ゼンコク</t>
    </rPh>
    <rPh sb="143" eb="145">
      <t>ヘイキン</t>
    </rPh>
    <rPh sb="145" eb="146">
      <t>チ</t>
    </rPh>
    <rPh sb="147" eb="149">
      <t>ジャッカン</t>
    </rPh>
    <rPh sb="149" eb="151">
      <t>ウワマワ</t>
    </rPh>
    <rPh sb="152" eb="154">
      <t>スウチ</t>
    </rPh>
    <rPh sb="162" eb="165">
      <t>ドウテイド</t>
    </rPh>
    <rPh sb="166" eb="168">
      <t>スウチ</t>
    </rPh>
    <rPh sb="169" eb="171">
      <t>スイイ</t>
    </rPh>
    <rPh sb="177" eb="179">
      <t>ルイジ</t>
    </rPh>
    <rPh sb="179" eb="181">
      <t>ダンタイ</t>
    </rPh>
    <rPh sb="181" eb="182">
      <t>オヨ</t>
    </rPh>
    <rPh sb="183" eb="185">
      <t>ゼンコク</t>
    </rPh>
    <rPh sb="185" eb="187">
      <t>ヘイキン</t>
    </rPh>
    <rPh sb="187" eb="188">
      <t>チ</t>
    </rPh>
    <rPh sb="189" eb="191">
      <t>ヒカク</t>
    </rPh>
    <rPh sb="193" eb="194">
      <t>ヒク</t>
    </rPh>
    <rPh sb="195" eb="197">
      <t>スウチ</t>
    </rPh>
    <rPh sb="207" eb="209">
      <t>ルイジ</t>
    </rPh>
    <rPh sb="209" eb="211">
      <t>ダンタイ</t>
    </rPh>
    <rPh sb="211" eb="212">
      <t>オヨ</t>
    </rPh>
    <rPh sb="213" eb="215">
      <t>ゼンコク</t>
    </rPh>
    <rPh sb="215" eb="217">
      <t>ヘイキン</t>
    </rPh>
    <rPh sb="217" eb="218">
      <t>チ</t>
    </rPh>
    <rPh sb="219" eb="221">
      <t>ヒカク</t>
    </rPh>
    <rPh sb="225" eb="226">
      <t>タカ</t>
    </rPh>
    <rPh sb="227" eb="229">
      <t>スウチ</t>
    </rPh>
    <rPh sb="230" eb="232">
      <t>スイイ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</si>
</sst>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1.e-002</c:v>
                </c:pt>
                <c:pt idx="3">
                  <c:v>2.0499999999999998</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42.86</c:v>
                </c:pt>
                <c:pt idx="1">
                  <c:v>42.61</c:v>
                </c:pt>
                <c:pt idx="2">
                  <c:v>42.12</c:v>
                </c:pt>
                <c:pt idx="3">
                  <c:v>42.36</c:v>
                </c:pt>
                <c:pt idx="4">
                  <c:v>44.09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45.95</c:v>
                </c:pt>
                <c:pt idx="1">
                  <c:v>53.24</c:v>
                </c:pt>
                <c:pt idx="2">
                  <c:v>52.31</c:v>
                </c:pt>
                <c:pt idx="3">
                  <c:v>60.65</c:v>
                </c:pt>
                <c:pt idx="4">
                  <c:v>51.75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92.43</c:v>
                </c:pt>
                <c:pt idx="1">
                  <c:v>89.08</c:v>
                </c:pt>
                <c:pt idx="2">
                  <c:v>86.47</c:v>
                </c:pt>
                <c:pt idx="3">
                  <c:v>85.68</c:v>
                </c:pt>
                <c:pt idx="4">
                  <c:v>89.39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71.97</c:v>
                </c:pt>
                <c:pt idx="1">
                  <c:v>84.07</c:v>
                </c:pt>
                <c:pt idx="2">
                  <c:v>84.32</c:v>
                </c:pt>
                <c:pt idx="3">
                  <c:v>84.58</c:v>
                </c:pt>
                <c:pt idx="4">
                  <c:v>84.84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86.84</c:v>
                </c:pt>
                <c:pt idx="1">
                  <c:v>87.76</c:v>
                </c:pt>
                <c:pt idx="2">
                  <c:v>87.58</c:v>
                </c:pt>
                <c:pt idx="3">
                  <c:v>94.33</c:v>
                </c:pt>
                <c:pt idx="4">
                  <c:v>87.63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1405.16</c:v>
                </c:pt>
                <c:pt idx="1">
                  <c:v>1484.4</c:v>
                </c:pt>
                <c:pt idx="2">
                  <c:v>1109.74</c:v>
                </c:pt>
                <c:pt idx="3">
                  <c:v>1023.47</c:v>
                </c:pt>
                <c:pt idx="4">
                  <c:v>892.19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1117.1099999999999</c:v>
                </c:pt>
                <c:pt idx="1">
                  <c:v>1044.8</c:v>
                </c:pt>
                <c:pt idx="2">
                  <c:v>1081.8</c:v>
                </c:pt>
                <c:pt idx="3">
                  <c:v>974.93</c:v>
                </c:pt>
                <c:pt idx="4">
                  <c:v>855.8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70.849999999999994</c:v>
                </c:pt>
                <c:pt idx="1">
                  <c:v>63.36</c:v>
                </c:pt>
                <c:pt idx="2">
                  <c:v>75.510000000000005</c:v>
                </c:pt>
                <c:pt idx="3">
                  <c:v>87.83</c:v>
                </c:pt>
                <c:pt idx="4">
                  <c:v>75.540000000000006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41.04</c:v>
                </c:pt>
                <c:pt idx="1">
                  <c:v>50.82</c:v>
                </c:pt>
                <c:pt idx="2">
                  <c:v>52.19</c:v>
                </c:pt>
                <c:pt idx="3">
                  <c:v>55.32</c:v>
                </c:pt>
                <c:pt idx="4">
                  <c:v>59.8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273.29000000000002</c:v>
                </c:pt>
                <c:pt idx="1">
                  <c:v>313.8</c:v>
                </c:pt>
                <c:pt idx="2">
                  <c:v>267.04000000000002</c:v>
                </c:pt>
                <c:pt idx="3">
                  <c:v>228.74</c:v>
                </c:pt>
                <c:pt idx="4">
                  <c:v>264.79000000000002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357.08</c:v>
                </c:pt>
                <c:pt idx="1">
                  <c:v>300.52</c:v>
                </c:pt>
                <c:pt idx="2">
                  <c:v>296.14</c:v>
                </c:pt>
                <c:pt idx="3">
                  <c:v>283.17</c:v>
                </c:pt>
                <c:pt idx="4">
                  <c:v>263.76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【814.89】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【255.52】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4</v>
      </c>
      <c r="Q7" s="5"/>
      <c r="R7" s="5"/>
      <c r="S7" s="5"/>
      <c r="T7" s="5"/>
      <c r="U7" s="5"/>
      <c r="V7" s="5"/>
      <c r="W7" s="5" t="s">
        <v>14</v>
      </c>
      <c r="X7" s="5"/>
      <c r="Y7" s="5"/>
      <c r="Z7" s="5"/>
      <c r="AA7" s="5"/>
      <c r="AB7" s="5"/>
      <c r="AC7" s="5"/>
      <c r="AD7" s="5" t="s">
        <v>3</v>
      </c>
      <c r="AE7" s="5"/>
      <c r="AF7" s="5"/>
      <c r="AG7" s="5"/>
      <c r="AH7" s="5"/>
      <c r="AI7" s="5"/>
      <c r="AJ7" s="5"/>
      <c r="AK7" s="3"/>
      <c r="AL7" s="5" t="s">
        <v>15</v>
      </c>
      <c r="AM7" s="5"/>
      <c r="AN7" s="5"/>
      <c r="AO7" s="5"/>
      <c r="AP7" s="5"/>
      <c r="AQ7" s="5"/>
      <c r="AR7" s="5"/>
      <c r="AS7" s="5"/>
      <c r="AT7" s="5" t="s">
        <v>11</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23661</v>
      </c>
      <c r="AM8" s="21"/>
      <c r="AN8" s="21"/>
      <c r="AO8" s="21"/>
      <c r="AP8" s="21"/>
      <c r="AQ8" s="21"/>
      <c r="AR8" s="21"/>
      <c r="AS8" s="21"/>
      <c r="AT8" s="7">
        <f>データ!T6</f>
        <v>684.87</v>
      </c>
      <c r="AU8" s="7"/>
      <c r="AV8" s="7"/>
      <c r="AW8" s="7"/>
      <c r="AX8" s="7"/>
      <c r="AY8" s="7"/>
      <c r="AZ8" s="7"/>
      <c r="BA8" s="7"/>
      <c r="BB8" s="7">
        <f>データ!U6</f>
        <v>34.549999999999997</v>
      </c>
      <c r="BC8" s="7"/>
      <c r="BD8" s="7"/>
      <c r="BE8" s="7"/>
      <c r="BF8" s="7"/>
      <c r="BG8" s="7"/>
      <c r="BH8" s="7"/>
      <c r="BI8" s="7"/>
      <c r="BJ8" s="3"/>
      <c r="BK8" s="3"/>
      <c r="BL8" s="27" t="s">
        <v>12</v>
      </c>
      <c r="BM8" s="37"/>
      <c r="BN8" s="44" t="s">
        <v>19</v>
      </c>
      <c r="BO8" s="47"/>
      <c r="BP8" s="47"/>
      <c r="BQ8" s="47"/>
      <c r="BR8" s="47"/>
      <c r="BS8" s="47"/>
      <c r="BT8" s="47"/>
      <c r="BU8" s="47"/>
      <c r="BV8" s="47"/>
      <c r="BW8" s="47"/>
      <c r="BX8" s="47"/>
      <c r="BY8" s="51"/>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20</v>
      </c>
      <c r="AE9" s="5"/>
      <c r="AF9" s="5"/>
      <c r="AG9" s="5"/>
      <c r="AH9" s="5"/>
      <c r="AI9" s="5"/>
      <c r="AJ9" s="5"/>
      <c r="AK9" s="3"/>
      <c r="AL9" s="5" t="s">
        <v>28</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3.08</v>
      </c>
      <c r="Q10" s="7"/>
      <c r="R10" s="7"/>
      <c r="S10" s="7"/>
      <c r="T10" s="7"/>
      <c r="U10" s="7"/>
      <c r="V10" s="7"/>
      <c r="W10" s="7">
        <f>データ!Q6</f>
        <v>83.96</v>
      </c>
      <c r="X10" s="7"/>
      <c r="Y10" s="7"/>
      <c r="Z10" s="7"/>
      <c r="AA10" s="7"/>
      <c r="AB10" s="7"/>
      <c r="AC10" s="7"/>
      <c r="AD10" s="21">
        <f>データ!R6</f>
        <v>3736</v>
      </c>
      <c r="AE10" s="21"/>
      <c r="AF10" s="21"/>
      <c r="AG10" s="21"/>
      <c r="AH10" s="21"/>
      <c r="AI10" s="21"/>
      <c r="AJ10" s="21"/>
      <c r="AK10" s="2"/>
      <c r="AL10" s="21">
        <f>データ!V6</f>
        <v>716</v>
      </c>
      <c r="AM10" s="21"/>
      <c r="AN10" s="21"/>
      <c r="AO10" s="21"/>
      <c r="AP10" s="21"/>
      <c r="AQ10" s="21"/>
      <c r="AR10" s="21"/>
      <c r="AS10" s="21"/>
      <c r="AT10" s="7">
        <f>データ!W6</f>
        <v>0.65</v>
      </c>
      <c r="AU10" s="7"/>
      <c r="AV10" s="7"/>
      <c r="AW10" s="7"/>
      <c r="AX10" s="7"/>
      <c r="AY10" s="7"/>
      <c r="AZ10" s="7"/>
      <c r="BA10" s="7"/>
      <c r="BB10" s="7">
        <f>データ!X6</f>
        <v>1101.54</v>
      </c>
      <c r="BC10" s="7"/>
      <c r="BD10" s="7"/>
      <c r="BE10" s="7"/>
      <c r="BF10" s="7"/>
      <c r="BG10" s="7"/>
      <c r="BH10" s="7"/>
      <c r="BI10" s="7"/>
      <c r="BJ10" s="2"/>
      <c r="BK10" s="2"/>
      <c r="BL10" s="29" t="s">
        <v>37</v>
      </c>
      <c r="BM10" s="39"/>
      <c r="BN10" s="46" t="s">
        <v>41</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44</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45</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122</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47</v>
      </c>
      <c r="D34" s="16"/>
      <c r="E34" s="16"/>
      <c r="F34" s="16"/>
      <c r="G34" s="16"/>
      <c r="H34" s="16"/>
      <c r="I34" s="16"/>
      <c r="J34" s="16"/>
      <c r="K34" s="16"/>
      <c r="L34" s="16"/>
      <c r="M34" s="16"/>
      <c r="N34" s="16"/>
      <c r="O34" s="16"/>
      <c r="P34" s="16"/>
      <c r="Q34" s="19"/>
      <c r="R34" s="16" t="s">
        <v>46</v>
      </c>
      <c r="S34" s="16"/>
      <c r="T34" s="16"/>
      <c r="U34" s="16"/>
      <c r="V34" s="16"/>
      <c r="W34" s="16"/>
      <c r="X34" s="16"/>
      <c r="Y34" s="16"/>
      <c r="Z34" s="16"/>
      <c r="AA34" s="16"/>
      <c r="AB34" s="16"/>
      <c r="AC34" s="16"/>
      <c r="AD34" s="16"/>
      <c r="AE34" s="16"/>
      <c r="AF34" s="19"/>
      <c r="AG34" s="16" t="s">
        <v>49</v>
      </c>
      <c r="AH34" s="16"/>
      <c r="AI34" s="16"/>
      <c r="AJ34" s="16"/>
      <c r="AK34" s="16"/>
      <c r="AL34" s="16"/>
      <c r="AM34" s="16"/>
      <c r="AN34" s="16"/>
      <c r="AO34" s="16"/>
      <c r="AP34" s="16"/>
      <c r="AQ34" s="16"/>
      <c r="AR34" s="16"/>
      <c r="AS34" s="16"/>
      <c r="AT34" s="16"/>
      <c r="AU34" s="19"/>
      <c r="AV34" s="16" t="s">
        <v>39</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51</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120</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6</v>
      </c>
      <c r="D56" s="16"/>
      <c r="E56" s="16"/>
      <c r="F56" s="16"/>
      <c r="G56" s="16"/>
      <c r="H56" s="16"/>
      <c r="I56" s="16"/>
      <c r="J56" s="16"/>
      <c r="K56" s="16"/>
      <c r="L56" s="16"/>
      <c r="M56" s="16"/>
      <c r="N56" s="16"/>
      <c r="O56" s="16"/>
      <c r="P56" s="16"/>
      <c r="Q56" s="19"/>
      <c r="R56" s="16" t="s">
        <v>29</v>
      </c>
      <c r="S56" s="16"/>
      <c r="T56" s="16"/>
      <c r="U56" s="16"/>
      <c r="V56" s="16"/>
      <c r="W56" s="16"/>
      <c r="X56" s="16"/>
      <c r="Y56" s="16"/>
      <c r="Z56" s="16"/>
      <c r="AA56" s="16"/>
      <c r="AB56" s="16"/>
      <c r="AC56" s="16"/>
      <c r="AD56" s="16"/>
      <c r="AE56" s="16"/>
      <c r="AF56" s="19"/>
      <c r="AG56" s="16" t="s">
        <v>43</v>
      </c>
      <c r="AH56" s="16"/>
      <c r="AI56" s="16"/>
      <c r="AJ56" s="16"/>
      <c r="AK56" s="16"/>
      <c r="AL56" s="16"/>
      <c r="AM56" s="16"/>
      <c r="AN56" s="16"/>
      <c r="AO56" s="16"/>
      <c r="AP56" s="16"/>
      <c r="AQ56" s="16"/>
      <c r="AR56" s="16"/>
      <c r="AS56" s="16"/>
      <c r="AT56" s="16"/>
      <c r="AU56" s="19"/>
      <c r="AV56" s="16" t="s">
        <v>52</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121</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55</v>
      </c>
      <c r="D79" s="16"/>
      <c r="E79" s="16"/>
      <c r="F79" s="16"/>
      <c r="G79" s="16"/>
      <c r="H79" s="16"/>
      <c r="I79" s="16"/>
      <c r="J79" s="16"/>
      <c r="K79" s="16"/>
      <c r="L79" s="16"/>
      <c r="M79" s="16"/>
      <c r="N79" s="16"/>
      <c r="O79" s="16"/>
      <c r="P79" s="16"/>
      <c r="Q79" s="16"/>
      <c r="R79" s="16"/>
      <c r="S79" s="16"/>
      <c r="T79" s="16"/>
      <c r="U79" s="19"/>
      <c r="V79" s="19"/>
      <c r="W79" s="16" t="s">
        <v>57</v>
      </c>
      <c r="X79" s="16"/>
      <c r="Y79" s="16"/>
      <c r="Z79" s="16"/>
      <c r="AA79" s="16"/>
      <c r="AB79" s="16"/>
      <c r="AC79" s="16"/>
      <c r="AD79" s="16"/>
      <c r="AE79" s="16"/>
      <c r="AF79" s="16"/>
      <c r="AG79" s="16"/>
      <c r="AH79" s="16"/>
      <c r="AI79" s="16"/>
      <c r="AJ79" s="16"/>
      <c r="AK79" s="16"/>
      <c r="AL79" s="16"/>
      <c r="AM79" s="16"/>
      <c r="AN79" s="16"/>
      <c r="AO79" s="19"/>
      <c r="AP79" s="19"/>
      <c r="AQ79" s="16" t="s">
        <v>58</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59</v>
      </c>
    </row>
    <row r="84" spans="1:78">
      <c r="C84" s="2" t="s">
        <v>60</v>
      </c>
    </row>
    <row r="85" spans="1:78" hidden="1">
      <c r="B85" s="12" t="s">
        <v>61</v>
      </c>
      <c r="C85" s="12"/>
      <c r="D85" s="12"/>
      <c r="E85" s="12" t="s">
        <v>62</v>
      </c>
      <c r="F85" s="12" t="s">
        <v>63</v>
      </c>
      <c r="G85" s="12" t="s">
        <v>64</v>
      </c>
      <c r="H85" s="12" t="s">
        <v>50</v>
      </c>
      <c r="I85" s="12" t="s">
        <v>8</v>
      </c>
      <c r="J85" s="12" t="s">
        <v>65</v>
      </c>
      <c r="K85" s="12" t="s">
        <v>66</v>
      </c>
      <c r="L85" s="12" t="s">
        <v>32</v>
      </c>
      <c r="M85" s="12" t="s">
        <v>35</v>
      </c>
      <c r="N85" s="12" t="s">
        <v>67</v>
      </c>
      <c r="O85" s="12" t="s">
        <v>56</v>
      </c>
    </row>
    <row r="86" spans="1:78" hidden="1">
      <c r="B86" s="12"/>
      <c r="C86" s="12"/>
      <c r="D86" s="12"/>
      <c r="E86" s="12" t="str">
        <f>データ!AI6</f>
        <v/>
      </c>
      <c r="F86" s="12" t="s">
        <v>42</v>
      </c>
      <c r="G86" s="12" t="s">
        <v>42</v>
      </c>
      <c r="H86" s="12" t="str">
        <f>データ!BP6</f>
        <v>【814.89】</v>
      </c>
      <c r="I86" s="12" t="str">
        <f>データ!CA6</f>
        <v>【60.64】</v>
      </c>
      <c r="J86" s="12" t="str">
        <f>データ!CL6</f>
        <v>【255.52】</v>
      </c>
      <c r="K86" s="12" t="str">
        <f>データ!CW6</f>
        <v>【52.49】</v>
      </c>
      <c r="L86" s="12" t="str">
        <f>データ!DH6</f>
        <v>【85.49】</v>
      </c>
      <c r="M86" s="12" t="s">
        <v>42</v>
      </c>
      <c r="N86" s="12" t="s">
        <v>42</v>
      </c>
      <c r="O86" s="12" t="str">
        <f>データ!EO6</f>
        <v>【0.11】</v>
      </c>
    </row>
  </sheetData>
  <sheetProtection algorithmName="SHA-512" hashValue="j/4JPx8hOAnFKZ8Usr9/6qr6xCJRc7BVx7vzn/0n+FaWo+WxZ+/OH3HJik2l59FBeubRfuOimMxLU/0PJMFq3w==" saltValue="XoCgpY2DvLF3TEZBxpHljg=="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54</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38</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31</v>
      </c>
      <c r="C3" s="61" t="s">
        <v>69</v>
      </c>
      <c r="D3" s="61" t="s">
        <v>48</v>
      </c>
      <c r="E3" s="61" t="s">
        <v>2</v>
      </c>
      <c r="F3" s="61" t="s">
        <v>1</v>
      </c>
      <c r="G3" s="61" t="s">
        <v>70</v>
      </c>
      <c r="H3" s="67" t="s">
        <v>53</v>
      </c>
      <c r="I3" s="70"/>
      <c r="J3" s="70"/>
      <c r="K3" s="70"/>
      <c r="L3" s="70"/>
      <c r="M3" s="70"/>
      <c r="N3" s="70"/>
      <c r="O3" s="70"/>
      <c r="P3" s="70"/>
      <c r="Q3" s="70"/>
      <c r="R3" s="70"/>
      <c r="S3" s="70"/>
      <c r="T3" s="70"/>
      <c r="U3" s="70"/>
      <c r="V3" s="70"/>
      <c r="W3" s="70"/>
      <c r="X3" s="75"/>
      <c r="Y3" s="78" t="s">
        <v>71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72</v>
      </c>
      <c r="B4" s="62"/>
      <c r="C4" s="62"/>
      <c r="D4" s="62"/>
      <c r="E4" s="62"/>
      <c r="F4" s="62"/>
      <c r="G4" s="62"/>
      <c r="H4" s="68"/>
      <c r="I4" s="71"/>
      <c r="J4" s="71"/>
      <c r="K4" s="71"/>
      <c r="L4" s="71"/>
      <c r="M4" s="71"/>
      <c r="N4" s="71"/>
      <c r="O4" s="71"/>
      <c r="P4" s="71"/>
      <c r="Q4" s="71"/>
      <c r="R4" s="71"/>
      <c r="S4" s="71"/>
      <c r="T4" s="71"/>
      <c r="U4" s="71"/>
      <c r="V4" s="71"/>
      <c r="W4" s="71"/>
      <c r="X4" s="76"/>
      <c r="Y4" s="79" t="s">
        <v>23</v>
      </c>
      <c r="Z4" s="79"/>
      <c r="AA4" s="79"/>
      <c r="AB4" s="79"/>
      <c r="AC4" s="79"/>
      <c r="AD4" s="79"/>
      <c r="AE4" s="79"/>
      <c r="AF4" s="79"/>
      <c r="AG4" s="79"/>
      <c r="AH4" s="79"/>
      <c r="AI4" s="79"/>
      <c r="AJ4" s="79" t="s">
        <v>73</v>
      </c>
      <c r="AK4" s="79"/>
      <c r="AL4" s="79"/>
      <c r="AM4" s="79"/>
      <c r="AN4" s="79"/>
      <c r="AO4" s="79"/>
      <c r="AP4" s="79"/>
      <c r="AQ4" s="79"/>
      <c r="AR4" s="79"/>
      <c r="AS4" s="79"/>
      <c r="AT4" s="79"/>
      <c r="AU4" s="79" t="s">
        <v>26</v>
      </c>
      <c r="AV4" s="79"/>
      <c r="AW4" s="79"/>
      <c r="AX4" s="79"/>
      <c r="AY4" s="79"/>
      <c r="AZ4" s="79"/>
      <c r="BA4" s="79"/>
      <c r="BB4" s="79"/>
      <c r="BC4" s="79"/>
      <c r="BD4" s="79"/>
      <c r="BE4" s="79"/>
      <c r="BF4" s="79" t="s">
        <v>74</v>
      </c>
      <c r="BG4" s="79"/>
      <c r="BH4" s="79"/>
      <c r="BI4" s="79"/>
      <c r="BJ4" s="79"/>
      <c r="BK4" s="79"/>
      <c r="BL4" s="79"/>
      <c r="BM4" s="79"/>
      <c r="BN4" s="79"/>
      <c r="BO4" s="79"/>
      <c r="BP4" s="79"/>
      <c r="BQ4" s="79" t="s">
        <v>75</v>
      </c>
      <c r="BR4" s="79"/>
      <c r="BS4" s="79"/>
      <c r="BT4" s="79"/>
      <c r="BU4" s="79"/>
      <c r="BV4" s="79"/>
      <c r="BW4" s="79"/>
      <c r="BX4" s="79"/>
      <c r="BY4" s="79"/>
      <c r="BZ4" s="79"/>
      <c r="CA4" s="79"/>
      <c r="CB4" s="79" t="s">
        <v>76</v>
      </c>
      <c r="CC4" s="79"/>
      <c r="CD4" s="79"/>
      <c r="CE4" s="79"/>
      <c r="CF4" s="79"/>
      <c r="CG4" s="79"/>
      <c r="CH4" s="79"/>
      <c r="CI4" s="79"/>
      <c r="CJ4" s="79"/>
      <c r="CK4" s="79"/>
      <c r="CL4" s="79"/>
      <c r="CM4" s="79" t="s">
        <v>78</v>
      </c>
      <c r="CN4" s="79"/>
      <c r="CO4" s="79"/>
      <c r="CP4" s="79"/>
      <c r="CQ4" s="79"/>
      <c r="CR4" s="79"/>
      <c r="CS4" s="79"/>
      <c r="CT4" s="79"/>
      <c r="CU4" s="79"/>
      <c r="CV4" s="79"/>
      <c r="CW4" s="79"/>
      <c r="CX4" s="79" t="s">
        <v>79</v>
      </c>
      <c r="CY4" s="79"/>
      <c r="CZ4" s="79"/>
      <c r="DA4" s="79"/>
      <c r="DB4" s="79"/>
      <c r="DC4" s="79"/>
      <c r="DD4" s="79"/>
      <c r="DE4" s="79"/>
      <c r="DF4" s="79"/>
      <c r="DG4" s="79"/>
      <c r="DH4" s="79"/>
      <c r="DI4" s="79" t="s">
        <v>80</v>
      </c>
      <c r="DJ4" s="79"/>
      <c r="DK4" s="79"/>
      <c r="DL4" s="79"/>
      <c r="DM4" s="79"/>
      <c r="DN4" s="79"/>
      <c r="DO4" s="79"/>
      <c r="DP4" s="79"/>
      <c r="DQ4" s="79"/>
      <c r="DR4" s="79"/>
      <c r="DS4" s="79"/>
      <c r="DT4" s="79" t="s">
        <v>81</v>
      </c>
      <c r="DU4" s="79"/>
      <c r="DV4" s="79"/>
      <c r="DW4" s="79"/>
      <c r="DX4" s="79"/>
      <c r="DY4" s="79"/>
      <c r="DZ4" s="79"/>
      <c r="EA4" s="79"/>
      <c r="EB4" s="79"/>
      <c r="EC4" s="79"/>
      <c r="ED4" s="79"/>
      <c r="EE4" s="79" t="s">
        <v>82</v>
      </c>
      <c r="EF4" s="79"/>
      <c r="EG4" s="79"/>
      <c r="EH4" s="79"/>
      <c r="EI4" s="79"/>
      <c r="EJ4" s="79"/>
      <c r="EK4" s="79"/>
      <c r="EL4" s="79"/>
      <c r="EM4" s="79"/>
      <c r="EN4" s="79"/>
      <c r="EO4" s="79"/>
    </row>
    <row r="5" spans="1:145">
      <c r="A5" s="59" t="s">
        <v>83</v>
      </c>
      <c r="B5" s="63"/>
      <c r="C5" s="63"/>
      <c r="D5" s="63"/>
      <c r="E5" s="63"/>
      <c r="F5" s="63"/>
      <c r="G5" s="63"/>
      <c r="H5" s="69" t="s">
        <v>68</v>
      </c>
      <c r="I5" s="69" t="s">
        <v>84</v>
      </c>
      <c r="J5" s="69" t="s">
        <v>85</v>
      </c>
      <c r="K5" s="69" t="s">
        <v>86</v>
      </c>
      <c r="L5" s="69" t="s">
        <v>87</v>
      </c>
      <c r="M5" s="69" t="s">
        <v>3</v>
      </c>
      <c r="N5" s="69" t="s">
        <v>88</v>
      </c>
      <c r="O5" s="69" t="s">
        <v>89</v>
      </c>
      <c r="P5" s="69" t="s">
        <v>90</v>
      </c>
      <c r="Q5" s="69" t="s">
        <v>91</v>
      </c>
      <c r="R5" s="69" t="s">
        <v>5</v>
      </c>
      <c r="S5" s="69" t="s">
        <v>92</v>
      </c>
      <c r="T5" s="69" t="s">
        <v>93</v>
      </c>
      <c r="U5" s="69" t="s">
        <v>77</v>
      </c>
      <c r="V5" s="69" t="s">
        <v>94</v>
      </c>
      <c r="W5" s="69" t="s">
        <v>95</v>
      </c>
      <c r="X5" s="69" t="s">
        <v>96</v>
      </c>
      <c r="Y5" s="69" t="s">
        <v>97</v>
      </c>
      <c r="Z5" s="69" t="s">
        <v>40</v>
      </c>
      <c r="AA5" s="69" t="s">
        <v>98</v>
      </c>
      <c r="AB5" s="69" t="s">
        <v>99</v>
      </c>
      <c r="AC5" s="69" t="s">
        <v>100</v>
      </c>
      <c r="AD5" s="69" t="s">
        <v>102</v>
      </c>
      <c r="AE5" s="69" t="s">
        <v>103</v>
      </c>
      <c r="AF5" s="69" t="s">
        <v>104</v>
      </c>
      <c r="AG5" s="69" t="s">
        <v>105</v>
      </c>
      <c r="AH5" s="69" t="s">
        <v>106</v>
      </c>
      <c r="AI5" s="69" t="s">
        <v>61</v>
      </c>
      <c r="AJ5" s="69" t="s">
        <v>97</v>
      </c>
      <c r="AK5" s="69" t="s">
        <v>40</v>
      </c>
      <c r="AL5" s="69" t="s">
        <v>98</v>
      </c>
      <c r="AM5" s="69" t="s">
        <v>99</v>
      </c>
      <c r="AN5" s="69" t="s">
        <v>100</v>
      </c>
      <c r="AO5" s="69" t="s">
        <v>102</v>
      </c>
      <c r="AP5" s="69" t="s">
        <v>103</v>
      </c>
      <c r="AQ5" s="69" t="s">
        <v>104</v>
      </c>
      <c r="AR5" s="69" t="s">
        <v>105</v>
      </c>
      <c r="AS5" s="69" t="s">
        <v>106</v>
      </c>
      <c r="AT5" s="69" t="s">
        <v>101</v>
      </c>
      <c r="AU5" s="69" t="s">
        <v>97</v>
      </c>
      <c r="AV5" s="69" t="s">
        <v>40</v>
      </c>
      <c r="AW5" s="69" t="s">
        <v>98</v>
      </c>
      <c r="AX5" s="69" t="s">
        <v>99</v>
      </c>
      <c r="AY5" s="69" t="s">
        <v>100</v>
      </c>
      <c r="AZ5" s="69" t="s">
        <v>102</v>
      </c>
      <c r="BA5" s="69" t="s">
        <v>103</v>
      </c>
      <c r="BB5" s="69" t="s">
        <v>104</v>
      </c>
      <c r="BC5" s="69" t="s">
        <v>105</v>
      </c>
      <c r="BD5" s="69" t="s">
        <v>106</v>
      </c>
      <c r="BE5" s="69" t="s">
        <v>101</v>
      </c>
      <c r="BF5" s="69" t="s">
        <v>97</v>
      </c>
      <c r="BG5" s="69" t="s">
        <v>40</v>
      </c>
      <c r="BH5" s="69" t="s">
        <v>98</v>
      </c>
      <c r="BI5" s="69" t="s">
        <v>99</v>
      </c>
      <c r="BJ5" s="69" t="s">
        <v>100</v>
      </c>
      <c r="BK5" s="69" t="s">
        <v>102</v>
      </c>
      <c r="BL5" s="69" t="s">
        <v>103</v>
      </c>
      <c r="BM5" s="69" t="s">
        <v>104</v>
      </c>
      <c r="BN5" s="69" t="s">
        <v>105</v>
      </c>
      <c r="BO5" s="69" t="s">
        <v>106</v>
      </c>
      <c r="BP5" s="69" t="s">
        <v>101</v>
      </c>
      <c r="BQ5" s="69" t="s">
        <v>97</v>
      </c>
      <c r="BR5" s="69" t="s">
        <v>40</v>
      </c>
      <c r="BS5" s="69" t="s">
        <v>98</v>
      </c>
      <c r="BT5" s="69" t="s">
        <v>99</v>
      </c>
      <c r="BU5" s="69" t="s">
        <v>100</v>
      </c>
      <c r="BV5" s="69" t="s">
        <v>102</v>
      </c>
      <c r="BW5" s="69" t="s">
        <v>103</v>
      </c>
      <c r="BX5" s="69" t="s">
        <v>104</v>
      </c>
      <c r="BY5" s="69" t="s">
        <v>105</v>
      </c>
      <c r="BZ5" s="69" t="s">
        <v>106</v>
      </c>
      <c r="CA5" s="69" t="s">
        <v>101</v>
      </c>
      <c r="CB5" s="69" t="s">
        <v>97</v>
      </c>
      <c r="CC5" s="69" t="s">
        <v>40</v>
      </c>
      <c r="CD5" s="69" t="s">
        <v>98</v>
      </c>
      <c r="CE5" s="69" t="s">
        <v>99</v>
      </c>
      <c r="CF5" s="69" t="s">
        <v>100</v>
      </c>
      <c r="CG5" s="69" t="s">
        <v>102</v>
      </c>
      <c r="CH5" s="69" t="s">
        <v>103</v>
      </c>
      <c r="CI5" s="69" t="s">
        <v>104</v>
      </c>
      <c r="CJ5" s="69" t="s">
        <v>105</v>
      </c>
      <c r="CK5" s="69" t="s">
        <v>106</v>
      </c>
      <c r="CL5" s="69" t="s">
        <v>101</v>
      </c>
      <c r="CM5" s="69" t="s">
        <v>97</v>
      </c>
      <c r="CN5" s="69" t="s">
        <v>40</v>
      </c>
      <c r="CO5" s="69" t="s">
        <v>98</v>
      </c>
      <c r="CP5" s="69" t="s">
        <v>99</v>
      </c>
      <c r="CQ5" s="69" t="s">
        <v>100</v>
      </c>
      <c r="CR5" s="69" t="s">
        <v>102</v>
      </c>
      <c r="CS5" s="69" t="s">
        <v>103</v>
      </c>
      <c r="CT5" s="69" t="s">
        <v>104</v>
      </c>
      <c r="CU5" s="69" t="s">
        <v>105</v>
      </c>
      <c r="CV5" s="69" t="s">
        <v>106</v>
      </c>
      <c r="CW5" s="69" t="s">
        <v>101</v>
      </c>
      <c r="CX5" s="69" t="s">
        <v>97</v>
      </c>
      <c r="CY5" s="69" t="s">
        <v>40</v>
      </c>
      <c r="CZ5" s="69" t="s">
        <v>98</v>
      </c>
      <c r="DA5" s="69" t="s">
        <v>99</v>
      </c>
      <c r="DB5" s="69" t="s">
        <v>100</v>
      </c>
      <c r="DC5" s="69" t="s">
        <v>102</v>
      </c>
      <c r="DD5" s="69" t="s">
        <v>103</v>
      </c>
      <c r="DE5" s="69" t="s">
        <v>104</v>
      </c>
      <c r="DF5" s="69" t="s">
        <v>105</v>
      </c>
      <c r="DG5" s="69" t="s">
        <v>106</v>
      </c>
      <c r="DH5" s="69" t="s">
        <v>101</v>
      </c>
      <c r="DI5" s="69" t="s">
        <v>97</v>
      </c>
      <c r="DJ5" s="69" t="s">
        <v>40</v>
      </c>
      <c r="DK5" s="69" t="s">
        <v>98</v>
      </c>
      <c r="DL5" s="69" t="s">
        <v>99</v>
      </c>
      <c r="DM5" s="69" t="s">
        <v>100</v>
      </c>
      <c r="DN5" s="69" t="s">
        <v>102</v>
      </c>
      <c r="DO5" s="69" t="s">
        <v>103</v>
      </c>
      <c r="DP5" s="69" t="s">
        <v>104</v>
      </c>
      <c r="DQ5" s="69" t="s">
        <v>105</v>
      </c>
      <c r="DR5" s="69" t="s">
        <v>106</v>
      </c>
      <c r="DS5" s="69" t="s">
        <v>101</v>
      </c>
      <c r="DT5" s="69" t="s">
        <v>97</v>
      </c>
      <c r="DU5" s="69" t="s">
        <v>40</v>
      </c>
      <c r="DV5" s="69" t="s">
        <v>98</v>
      </c>
      <c r="DW5" s="69" t="s">
        <v>99</v>
      </c>
      <c r="DX5" s="69" t="s">
        <v>100</v>
      </c>
      <c r="DY5" s="69" t="s">
        <v>102</v>
      </c>
      <c r="DZ5" s="69" t="s">
        <v>103</v>
      </c>
      <c r="EA5" s="69" t="s">
        <v>104</v>
      </c>
      <c r="EB5" s="69" t="s">
        <v>105</v>
      </c>
      <c r="EC5" s="69" t="s">
        <v>106</v>
      </c>
      <c r="ED5" s="69" t="s">
        <v>101</v>
      </c>
      <c r="EE5" s="69" t="s">
        <v>97</v>
      </c>
      <c r="EF5" s="69" t="s">
        <v>40</v>
      </c>
      <c r="EG5" s="69" t="s">
        <v>98</v>
      </c>
      <c r="EH5" s="69" t="s">
        <v>99</v>
      </c>
      <c r="EI5" s="69" t="s">
        <v>100</v>
      </c>
      <c r="EJ5" s="69" t="s">
        <v>102</v>
      </c>
      <c r="EK5" s="69" t="s">
        <v>103</v>
      </c>
      <c r="EL5" s="69" t="s">
        <v>104</v>
      </c>
      <c r="EM5" s="69" t="s">
        <v>105</v>
      </c>
      <c r="EN5" s="69" t="s">
        <v>106</v>
      </c>
      <c r="EO5" s="69" t="s">
        <v>101</v>
      </c>
    </row>
    <row r="6" spans="1:145" s="58" customFormat="1">
      <c r="A6" s="59" t="s">
        <v>107</v>
      </c>
      <c r="B6" s="64">
        <f t="shared" ref="B6:X6" si="1">B7</f>
        <v>2017</v>
      </c>
      <c r="C6" s="64">
        <f t="shared" si="1"/>
        <v>16926</v>
      </c>
      <c r="D6" s="64">
        <f t="shared" si="1"/>
        <v>47</v>
      </c>
      <c r="E6" s="64">
        <f t="shared" si="1"/>
        <v>17</v>
      </c>
      <c r="F6" s="64">
        <f t="shared" si="1"/>
        <v>5</v>
      </c>
      <c r="G6" s="64">
        <f t="shared" si="1"/>
        <v>0</v>
      </c>
      <c r="H6" s="64" t="str">
        <f t="shared" si="1"/>
        <v>北海道　中標津町</v>
      </c>
      <c r="I6" s="64" t="str">
        <f t="shared" si="1"/>
        <v>法非適用</v>
      </c>
      <c r="J6" s="64" t="str">
        <f t="shared" si="1"/>
        <v>下水道事業</v>
      </c>
      <c r="K6" s="64" t="str">
        <f t="shared" si="1"/>
        <v>農業集落排水</v>
      </c>
      <c r="L6" s="64" t="str">
        <f t="shared" si="1"/>
        <v>F2</v>
      </c>
      <c r="M6" s="64" t="str">
        <f t="shared" si="1"/>
        <v>非設置</v>
      </c>
      <c r="N6" s="72" t="str">
        <f t="shared" si="1"/>
        <v>-</v>
      </c>
      <c r="O6" s="72" t="str">
        <f t="shared" si="1"/>
        <v>該当数値なし</v>
      </c>
      <c r="P6" s="72">
        <f t="shared" si="1"/>
        <v>3.08</v>
      </c>
      <c r="Q6" s="72">
        <f t="shared" si="1"/>
        <v>83.96</v>
      </c>
      <c r="R6" s="72">
        <f t="shared" si="1"/>
        <v>3736</v>
      </c>
      <c r="S6" s="72">
        <f t="shared" si="1"/>
        <v>23661</v>
      </c>
      <c r="T6" s="72">
        <f t="shared" si="1"/>
        <v>684.87</v>
      </c>
      <c r="U6" s="72">
        <f t="shared" si="1"/>
        <v>34.549999999999997</v>
      </c>
      <c r="V6" s="72">
        <f t="shared" si="1"/>
        <v>716</v>
      </c>
      <c r="W6" s="72">
        <f t="shared" si="1"/>
        <v>0.65</v>
      </c>
      <c r="X6" s="72">
        <f t="shared" si="1"/>
        <v>1101.54</v>
      </c>
      <c r="Y6" s="80">
        <f t="shared" ref="Y6:AH6" si="2">IF(Y7="",NA(),Y7)</f>
        <v>86.84</v>
      </c>
      <c r="Z6" s="80">
        <f t="shared" si="2"/>
        <v>87.76</v>
      </c>
      <c r="AA6" s="80">
        <f t="shared" si="2"/>
        <v>87.58</v>
      </c>
      <c r="AB6" s="80">
        <f t="shared" si="2"/>
        <v>94.33</v>
      </c>
      <c r="AC6" s="80">
        <f t="shared" si="2"/>
        <v>87.63</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1405.16</v>
      </c>
      <c r="BG6" s="80">
        <f t="shared" si="5"/>
        <v>1484.4</v>
      </c>
      <c r="BH6" s="80">
        <f t="shared" si="5"/>
        <v>1109.74</v>
      </c>
      <c r="BI6" s="80">
        <f t="shared" si="5"/>
        <v>1023.47</v>
      </c>
      <c r="BJ6" s="80">
        <f t="shared" si="5"/>
        <v>892.19</v>
      </c>
      <c r="BK6" s="80">
        <f t="shared" si="5"/>
        <v>1117.1099999999999</v>
      </c>
      <c r="BL6" s="80">
        <f t="shared" si="5"/>
        <v>1044.8</v>
      </c>
      <c r="BM6" s="80">
        <f t="shared" si="5"/>
        <v>1081.8</v>
      </c>
      <c r="BN6" s="80">
        <f t="shared" si="5"/>
        <v>974.93</v>
      </c>
      <c r="BO6" s="80">
        <f t="shared" si="5"/>
        <v>855.8</v>
      </c>
      <c r="BP6" s="72" t="str">
        <f>IF(BP7="","",IF(BP7="-","【-】","【"&amp;SUBSTITUTE(TEXT(BP7,"#,##0.00"),"-","△")&amp;"】"))</f>
        <v>【814.89】</v>
      </c>
      <c r="BQ6" s="80">
        <f t="shared" ref="BQ6:BZ6" si="6">IF(BQ7="",NA(),BQ7)</f>
        <v>70.849999999999994</v>
      </c>
      <c r="BR6" s="80">
        <f t="shared" si="6"/>
        <v>63.36</v>
      </c>
      <c r="BS6" s="80">
        <f t="shared" si="6"/>
        <v>75.510000000000005</v>
      </c>
      <c r="BT6" s="80">
        <f t="shared" si="6"/>
        <v>87.83</v>
      </c>
      <c r="BU6" s="80">
        <f t="shared" si="6"/>
        <v>75.540000000000006</v>
      </c>
      <c r="BV6" s="80">
        <f t="shared" si="6"/>
        <v>41.04</v>
      </c>
      <c r="BW6" s="80">
        <f t="shared" si="6"/>
        <v>50.82</v>
      </c>
      <c r="BX6" s="80">
        <f t="shared" si="6"/>
        <v>52.19</v>
      </c>
      <c r="BY6" s="80">
        <f t="shared" si="6"/>
        <v>55.32</v>
      </c>
      <c r="BZ6" s="80">
        <f t="shared" si="6"/>
        <v>59.8</v>
      </c>
      <c r="CA6" s="72" t="str">
        <f>IF(CA7="","",IF(CA7="-","【-】","【"&amp;SUBSTITUTE(TEXT(CA7,"#,##0.00"),"-","△")&amp;"】"))</f>
        <v>【60.64】</v>
      </c>
      <c r="CB6" s="80">
        <f t="shared" ref="CB6:CK6" si="7">IF(CB7="",NA(),CB7)</f>
        <v>273.29000000000002</v>
      </c>
      <c r="CC6" s="80">
        <f t="shared" si="7"/>
        <v>313.8</v>
      </c>
      <c r="CD6" s="80">
        <f t="shared" si="7"/>
        <v>267.04000000000002</v>
      </c>
      <c r="CE6" s="80">
        <f t="shared" si="7"/>
        <v>228.74</v>
      </c>
      <c r="CF6" s="80">
        <f t="shared" si="7"/>
        <v>264.79000000000002</v>
      </c>
      <c r="CG6" s="80">
        <f t="shared" si="7"/>
        <v>357.08</v>
      </c>
      <c r="CH6" s="80">
        <f t="shared" si="7"/>
        <v>300.52</v>
      </c>
      <c r="CI6" s="80">
        <f t="shared" si="7"/>
        <v>296.14</v>
      </c>
      <c r="CJ6" s="80">
        <f t="shared" si="7"/>
        <v>283.17</v>
      </c>
      <c r="CK6" s="80">
        <f t="shared" si="7"/>
        <v>263.76</v>
      </c>
      <c r="CL6" s="72" t="str">
        <f>IF(CL7="","",IF(CL7="-","【-】","【"&amp;SUBSTITUTE(TEXT(CL7,"#,##0.00"),"-","△")&amp;"】"))</f>
        <v>【255.52】</v>
      </c>
      <c r="CM6" s="80">
        <f t="shared" ref="CM6:CV6" si="8">IF(CM7="",NA(),CM7)</f>
        <v>42.86</v>
      </c>
      <c r="CN6" s="80">
        <f t="shared" si="8"/>
        <v>42.61</v>
      </c>
      <c r="CO6" s="80">
        <f t="shared" si="8"/>
        <v>42.12</v>
      </c>
      <c r="CP6" s="80">
        <f t="shared" si="8"/>
        <v>42.36</v>
      </c>
      <c r="CQ6" s="80">
        <f t="shared" si="8"/>
        <v>44.09</v>
      </c>
      <c r="CR6" s="80">
        <f t="shared" si="8"/>
        <v>45.95</v>
      </c>
      <c r="CS6" s="80">
        <f t="shared" si="8"/>
        <v>53.24</v>
      </c>
      <c r="CT6" s="80">
        <f t="shared" si="8"/>
        <v>52.31</v>
      </c>
      <c r="CU6" s="80">
        <f t="shared" si="8"/>
        <v>60.65</v>
      </c>
      <c r="CV6" s="80">
        <f t="shared" si="8"/>
        <v>51.75</v>
      </c>
      <c r="CW6" s="72" t="str">
        <f>IF(CW7="","",IF(CW7="-","【-】","【"&amp;SUBSTITUTE(TEXT(CW7,"#,##0.00"),"-","△")&amp;"】"))</f>
        <v>【52.49】</v>
      </c>
      <c r="CX6" s="80">
        <f t="shared" ref="CX6:DG6" si="9">IF(CX7="",NA(),CX7)</f>
        <v>92.43</v>
      </c>
      <c r="CY6" s="80">
        <f t="shared" si="9"/>
        <v>89.08</v>
      </c>
      <c r="CZ6" s="80">
        <f t="shared" si="9"/>
        <v>86.47</v>
      </c>
      <c r="DA6" s="80">
        <f t="shared" si="9"/>
        <v>85.68</v>
      </c>
      <c r="DB6" s="80">
        <f t="shared" si="9"/>
        <v>89.39</v>
      </c>
      <c r="DC6" s="80">
        <f t="shared" si="9"/>
        <v>71.97</v>
      </c>
      <c r="DD6" s="80">
        <f t="shared" si="9"/>
        <v>84.07</v>
      </c>
      <c r="DE6" s="80">
        <f t="shared" si="9"/>
        <v>84.32</v>
      </c>
      <c r="DF6" s="80">
        <f t="shared" si="9"/>
        <v>84.58</v>
      </c>
      <c r="DG6" s="80">
        <f t="shared" si="9"/>
        <v>84.84</v>
      </c>
      <c r="DH6" s="72" t="str">
        <f>IF(DH7="","",IF(DH7="-","【-】","【"&amp;SUBSTITUTE(TEXT(DH7,"#,##0.00"),"-","△")&amp;"】"))</f>
        <v>【85.49】</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4.e-002</v>
      </c>
      <c r="EK6" s="80">
        <f t="shared" si="12"/>
        <v>2.e-002</v>
      </c>
      <c r="EL6" s="80">
        <f t="shared" si="12"/>
        <v>1.e-002</v>
      </c>
      <c r="EM6" s="80">
        <f t="shared" si="12"/>
        <v>2.0499999999999998</v>
      </c>
      <c r="EN6" s="80">
        <f t="shared" si="12"/>
        <v>1.e-002</v>
      </c>
      <c r="EO6" s="72" t="str">
        <f>IF(EO7="","",IF(EO7="-","【-】","【"&amp;SUBSTITUTE(TEXT(EO7,"#,##0.00"),"-","△")&amp;"】"))</f>
        <v>【0.11】</v>
      </c>
    </row>
    <row r="7" spans="1:145" s="58" customFormat="1">
      <c r="A7" s="59"/>
      <c r="B7" s="65">
        <v>2017</v>
      </c>
      <c r="C7" s="65">
        <v>16926</v>
      </c>
      <c r="D7" s="65">
        <v>47</v>
      </c>
      <c r="E7" s="65">
        <v>17</v>
      </c>
      <c r="F7" s="65">
        <v>5</v>
      </c>
      <c r="G7" s="65">
        <v>0</v>
      </c>
      <c r="H7" s="65" t="s">
        <v>108</v>
      </c>
      <c r="I7" s="65" t="s">
        <v>109</v>
      </c>
      <c r="J7" s="65" t="s">
        <v>110</v>
      </c>
      <c r="K7" s="65" t="s">
        <v>111</v>
      </c>
      <c r="L7" s="65" t="s">
        <v>112</v>
      </c>
      <c r="M7" s="65" t="s">
        <v>113</v>
      </c>
      <c r="N7" s="73" t="s">
        <v>42</v>
      </c>
      <c r="O7" s="73" t="s">
        <v>114</v>
      </c>
      <c r="P7" s="73">
        <v>3.08</v>
      </c>
      <c r="Q7" s="73">
        <v>83.96</v>
      </c>
      <c r="R7" s="73">
        <v>3736</v>
      </c>
      <c r="S7" s="73">
        <v>23661</v>
      </c>
      <c r="T7" s="73">
        <v>684.87</v>
      </c>
      <c r="U7" s="73">
        <v>34.549999999999997</v>
      </c>
      <c r="V7" s="73">
        <v>716</v>
      </c>
      <c r="W7" s="73">
        <v>0.65</v>
      </c>
      <c r="X7" s="73">
        <v>1101.54</v>
      </c>
      <c r="Y7" s="73">
        <v>86.84</v>
      </c>
      <c r="Z7" s="73">
        <v>87.76</v>
      </c>
      <c r="AA7" s="73">
        <v>87.58</v>
      </c>
      <c r="AB7" s="73">
        <v>94.33</v>
      </c>
      <c r="AC7" s="73">
        <v>87.63</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1405.16</v>
      </c>
      <c r="BG7" s="73">
        <v>1484.4</v>
      </c>
      <c r="BH7" s="73">
        <v>1109.74</v>
      </c>
      <c r="BI7" s="73">
        <v>1023.47</v>
      </c>
      <c r="BJ7" s="73">
        <v>892.19</v>
      </c>
      <c r="BK7" s="73">
        <v>1117.1099999999999</v>
      </c>
      <c r="BL7" s="73">
        <v>1044.8</v>
      </c>
      <c r="BM7" s="73">
        <v>1081.8</v>
      </c>
      <c r="BN7" s="73">
        <v>974.93</v>
      </c>
      <c r="BO7" s="73">
        <v>855.8</v>
      </c>
      <c r="BP7" s="73">
        <v>814.89</v>
      </c>
      <c r="BQ7" s="73">
        <v>70.849999999999994</v>
      </c>
      <c r="BR7" s="73">
        <v>63.36</v>
      </c>
      <c r="BS7" s="73">
        <v>75.510000000000005</v>
      </c>
      <c r="BT7" s="73">
        <v>87.83</v>
      </c>
      <c r="BU7" s="73">
        <v>75.540000000000006</v>
      </c>
      <c r="BV7" s="73">
        <v>41.04</v>
      </c>
      <c r="BW7" s="73">
        <v>50.82</v>
      </c>
      <c r="BX7" s="73">
        <v>52.19</v>
      </c>
      <c r="BY7" s="73">
        <v>55.32</v>
      </c>
      <c r="BZ7" s="73">
        <v>59.8</v>
      </c>
      <c r="CA7" s="73">
        <v>60.64</v>
      </c>
      <c r="CB7" s="73">
        <v>273.29000000000002</v>
      </c>
      <c r="CC7" s="73">
        <v>313.8</v>
      </c>
      <c r="CD7" s="73">
        <v>267.04000000000002</v>
      </c>
      <c r="CE7" s="73">
        <v>228.74</v>
      </c>
      <c r="CF7" s="73">
        <v>264.79000000000002</v>
      </c>
      <c r="CG7" s="73">
        <v>357.08</v>
      </c>
      <c r="CH7" s="73">
        <v>300.52</v>
      </c>
      <c r="CI7" s="73">
        <v>296.14</v>
      </c>
      <c r="CJ7" s="73">
        <v>283.17</v>
      </c>
      <c r="CK7" s="73">
        <v>263.76</v>
      </c>
      <c r="CL7" s="73">
        <v>255.52</v>
      </c>
      <c r="CM7" s="73">
        <v>42.86</v>
      </c>
      <c r="CN7" s="73">
        <v>42.61</v>
      </c>
      <c r="CO7" s="73">
        <v>42.12</v>
      </c>
      <c r="CP7" s="73">
        <v>42.36</v>
      </c>
      <c r="CQ7" s="73">
        <v>44.09</v>
      </c>
      <c r="CR7" s="73">
        <v>45.95</v>
      </c>
      <c r="CS7" s="73">
        <v>53.24</v>
      </c>
      <c r="CT7" s="73">
        <v>52.31</v>
      </c>
      <c r="CU7" s="73">
        <v>60.65</v>
      </c>
      <c r="CV7" s="73">
        <v>51.75</v>
      </c>
      <c r="CW7" s="73">
        <v>52.49</v>
      </c>
      <c r="CX7" s="73">
        <v>92.43</v>
      </c>
      <c r="CY7" s="73">
        <v>89.08</v>
      </c>
      <c r="CZ7" s="73">
        <v>86.47</v>
      </c>
      <c r="DA7" s="73">
        <v>85.68</v>
      </c>
      <c r="DB7" s="73">
        <v>89.39</v>
      </c>
      <c r="DC7" s="73">
        <v>71.97</v>
      </c>
      <c r="DD7" s="73">
        <v>84.07</v>
      </c>
      <c r="DE7" s="73">
        <v>84.32</v>
      </c>
      <c r="DF7" s="73">
        <v>84.58</v>
      </c>
      <c r="DG7" s="73">
        <v>84.84</v>
      </c>
      <c r="DH7" s="73">
        <v>85.49</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4.e-002</v>
      </c>
      <c r="EK7" s="73">
        <v>2.e-002</v>
      </c>
      <c r="EL7" s="73">
        <v>1.e-002</v>
      </c>
      <c r="EM7" s="73">
        <v>2.0499999999999998</v>
      </c>
      <c r="EN7" s="73">
        <v>1.e-002</v>
      </c>
      <c r="EO7" s="73">
        <v>0.11</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115</v>
      </c>
      <c r="C9" s="60" t="s">
        <v>116</v>
      </c>
      <c r="D9" s="60" t="s">
        <v>117</v>
      </c>
      <c r="E9" s="60" t="s">
        <v>118</v>
      </c>
      <c r="F9" s="60" t="s">
        <v>119</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31</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2018-12-03T09:19:07Z</dcterms:created>
  <dcterms:modified xsi:type="dcterms:W3CDTF">2024-10-01T00:49:26Z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2024-10-01T00:49:26Z</vt:filetime>
  </property>
</Properties>
</file>