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RSXdntEYXukcuWFy1fKMSGwwNstS9kAU3ODi/LviqqUorZP9XlaFsY6loSZROVraDAxSl4eUljCqoFL284N7g==" workbookSaltValue="Pjfzf9BwR3vTVoUO+MPmBw=="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<sst xmlns="http://schemas.openxmlformats.org/spreadsheetml/2006/main" xmlns:r="http://schemas.openxmlformats.org/officeDocument/2006/relationships" count="116" uniqueCount="116">
  <si>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</si>
  <si>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</si>
  <si>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</si>
  <si>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</si>
  <si>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</si>
  <si>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</si>
  <si>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</si>
  <si>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</si>
  <si>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</si>
  <si>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</si>
  <si>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</si>
  <si>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</si>
  <si>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</si>
  <si>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</si>
  <si>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</si>
  <si>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</si>
  <si>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</si>
  <si>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</si>
  <si>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</si>
  <si>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</si>
  <si>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</si>
  <si>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</si>
  <si>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</si>
  <si>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</si>
  <si>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</si>
  <si>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</si>
  <si>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</si>
  <si>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</si>
  <si>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</si>
  <si>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</si>
  <si>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</si>
  <si>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</si>
  <si>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</si>
  <si>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</si>
  <si>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</si>
  <si>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</si>
  <si>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</si>
  <si>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</si>
  <si>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</si>
  <si>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</si>
  <si>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</si>
  <si>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</si>
  <si>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</si>
  <si>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</si>
  <si>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</si>
  <si>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</si>
  <si>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</si>
  <si>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</si>
  <si>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</si>
  <si>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</si>
  <si>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 xml:space="preserve"> 平成26年度に策定した中標津町下水道経営戦略（中期ビジョン）に基づき経営を行っている。
　⑥汚水処理原価が類似団体及び全国平均値と比較して高いこと、⑤経費回収率についても低い水準で推移していることから、赤字体質であると言える。
　今後はさらなる経費削減を行ったうえで、料金改定を検討する必要がある。
　</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</si>
  <si>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</si>
  <si>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</si>
  <si>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</si>
  <si>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</si>
  <si>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</si>
  <si>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</si>
  <si>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</si>
  <si>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</si>
  <si>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</si>
  <si>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</si>
  <si>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</si>
  <si>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</si>
  <si>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</si>
  <si>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</si>
  <si>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</si>
  <si>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</si>
  <si>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</si>
  <si>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</si>
  <si>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</si>
  <si>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</si>
  <si>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</si>
  <si>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</si>
  <si>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</si>
  <si>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</si>
  <si>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</si>
  <si>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</si>
  <si>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</si>
  <si>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</si>
  <si>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</si>
  <si>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</si>
  <si>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</si>
  <si>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</si>
  <si>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</si>
  <si>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</si>
  <si>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</si>
  <si>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</si>
  <si>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</si>
  <si>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</si>
  <si>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</si>
  <si>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</si>
  <si>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</si>
  <si>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</si>
  <si>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</si>
  <si>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</si>
  <si>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</si>
  <si>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</si>
  <si>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</si>
  <si>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</si>
  <si>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</si>
  <si>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</si>
  <si>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</si>
  <si>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</si>
  <si>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</si>
  <si>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</si>
  <si>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</si>
  <si>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</si>
  <si>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</si>
  <si>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</si>
  <si>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</si>
  <si>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</si>
  <si>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</si>
  <si>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</si>
  <si>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</si>
  <si>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③特定環境保全公共下水道事業の管渠更新は、法定耐用年数まで相当な期間があるため更新延長は無く0％となっているが、今後、計画的な更新が必要となってくる。</t>
  </si>
  <si>
    <t>①前年度とほぼ同値。以前として100％を下回っている。
④類似団体及び全国平均値と比較して高い数値で推移している。年々企業債残高は減少しているが、営業収益も減少したため前年度より微増となった。
⑤前年度とほぼ同値であるが、以前として類似団体より低い数値となっている。
 この事業地区は、観光地としての温泉街で占められ使用料はお客の出入りにも左右されるが、旅館・ホテルの数も減少し、処理経費の割に使用料は見込めない状況であり、一般会計からの繰入を行っている。
⑥前年度とほぼ同値であるが、以前として類似団体より高い数値となっている。「⑤経費回収率」同様、年間有収水量がさほど期待できないことから、維持管理のコストダウンに努める。
⑦類似団体及び全国平均値と比較して低い数値で推移している。過去には温泉街も栄えていたが、近年はコロナ禍により利用率が減っていることから、施設のサイズダウンも将来的には必要。
⑧水洗化率は100％を維持している。</t>
    <rPh sb="74" eb="76">
      <t>エイギョウ</t>
    </rPh>
    <rPh sb="76" eb="78">
      <t>シュウエキ</t>
    </rPh>
    <rPh sb="79" eb="81">
      <t>ゲンショウ</t>
    </rPh>
    <rPh sb="85" eb="88">
      <t>ゼンネンド</t>
    </rPh>
    <rPh sb="90" eb="92">
      <t>ビゾウ</t>
    </rPh>
    <rPh sb="139" eb="141">
      <t>ジギョウ</t>
    </rPh>
    <rPh sb="141" eb="143">
      <t>チク</t>
    </rPh>
    <rPh sb="145" eb="147">
      <t>カンコウ</t>
    </rPh>
    <rPh sb="147" eb="148">
      <t>チ</t>
    </rPh>
    <rPh sb="152" eb="155">
      <t>オンセンガイ</t>
    </rPh>
    <rPh sb="156" eb="157">
      <t>シ</t>
    </rPh>
    <rPh sb="160" eb="163">
      <t>シヨウリョウ</t>
    </rPh>
    <rPh sb="165" eb="166">
      <t>キャク</t>
    </rPh>
    <rPh sb="167" eb="169">
      <t>デイ</t>
    </rPh>
    <rPh sb="172" eb="174">
      <t>サユウ</t>
    </rPh>
    <rPh sb="179" eb="181">
      <t>リョカン</t>
    </rPh>
    <rPh sb="186" eb="187">
      <t>カズ</t>
    </rPh>
    <rPh sb="188" eb="190">
      <t>ゲンショウ</t>
    </rPh>
    <rPh sb="199" eb="202">
      <t>シヨウリョウ</t>
    </rPh>
    <rPh sb="203" eb="205">
      <t>ミコ</t>
    </rPh>
    <rPh sb="208" eb="210">
      <t>ジョウキョウ</t>
    </rPh>
    <rPh sb="214" eb="216">
      <t>イッパン</t>
    </rPh>
    <rPh sb="216" eb="218">
      <t>カイケイ</t>
    </rPh>
    <rPh sb="221" eb="223">
      <t>クリイレ</t>
    </rPh>
    <rPh sb="224" eb="225">
      <t>オコナ</t>
    </rPh>
    <rPh sb="270" eb="272">
      <t>ケイヒ</t>
    </rPh>
    <rPh sb="272" eb="274">
      <t>カイシュウ</t>
    </rPh>
    <rPh sb="274" eb="275">
      <t>リツ</t>
    </rPh>
    <rPh sb="276" eb="278">
      <t>ドウヨウ</t>
    </rPh>
    <rPh sb="279" eb="281">
      <t>ネンカン</t>
    </rPh>
    <rPh sb="281" eb="283">
      <t>ユウシュウ</t>
    </rPh>
    <rPh sb="283" eb="285">
      <t>スイリョウ</t>
    </rPh>
    <rPh sb="289" eb="291">
      <t>キタイ</t>
    </rPh>
    <rPh sb="300" eb="302">
      <t>イジ</t>
    </rPh>
    <rPh sb="302" eb="304">
      <t>カンリ</t>
    </rPh>
    <rPh sb="312" eb="313">
      <t>ツト</t>
    </rPh>
    <rPh sb="347" eb="349">
      <t>カコ</t>
    </rPh>
    <rPh sb="351" eb="354">
      <t>オンセンガイ</t>
    </rPh>
    <rPh sb="355" eb="356">
      <t>サカ</t>
    </rPh>
    <rPh sb="362" eb="364">
      <t>キンネン</t>
    </rPh>
    <rPh sb="368" eb="369">
      <t>カ</t>
    </rPh>
    <rPh sb="372" eb="375">
      <t>リヨウリツ</t>
    </rPh>
    <rPh sb="376" eb="377">
      <t>ヘ</t>
    </rPh>
    <rPh sb="386" eb="388">
      <t>シセツ</t>
    </rPh>
    <rPh sb="396" eb="398">
      <t>ショウライ</t>
    </rPh>
    <rPh sb="398" eb="399">
      <t>テキ</t>
    </rPh>
    <rPh sb="401" eb="403">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</si>
</sst>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9.e-002</c:v>
                </c:pt>
                <c:pt idx="2">
                  <c:v>0.13</c:v>
                </c:pt>
                <c:pt idx="3">
                  <c:v>0.36</c:v>
                </c:pt>
                <c:pt idx="4">
                  <c:v>0.39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18.420000000000002</c:v>
                </c:pt>
                <c:pt idx="1">
                  <c:v>21.05</c:v>
                </c:pt>
                <c:pt idx="2">
                  <c:v>20.53</c:v>
                </c:pt>
                <c:pt idx="3">
                  <c:v>18.95</c:v>
                </c:pt>
                <c:pt idx="4">
                  <c:v>12.63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42.9</c:v>
                </c:pt>
                <c:pt idx="1">
                  <c:v>43.36</c:v>
                </c:pt>
                <c:pt idx="2">
                  <c:v>42.56</c:v>
                </c:pt>
                <c:pt idx="3">
                  <c:v>42.47</c:v>
                </c:pt>
                <c:pt idx="4">
                  <c:v>42.4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83.5</c:v>
                </c:pt>
                <c:pt idx="1">
                  <c:v>83.06</c:v>
                </c:pt>
                <c:pt idx="2">
                  <c:v>83.32</c:v>
                </c:pt>
                <c:pt idx="3">
                  <c:v>83.75</c:v>
                </c:pt>
                <c:pt idx="4">
                  <c:v>84.19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94.44</c:v>
                </c:pt>
                <c:pt idx="1">
                  <c:v>95.77</c:v>
                </c:pt>
                <c:pt idx="2">
                  <c:v>94.57</c:v>
                </c:pt>
                <c:pt idx="3">
                  <c:v>94.58</c:v>
                </c:pt>
                <c:pt idx="4">
                  <c:v>94.56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6174.28</c:v>
                </c:pt>
                <c:pt idx="1">
                  <c:v>5550.82</c:v>
                </c:pt>
                <c:pt idx="2">
                  <c:v>4803.26</c:v>
                </c:pt>
                <c:pt idx="3">
                  <c:v>4288.84</c:v>
                </c:pt>
                <c:pt idx="4">
                  <c:v>4369.09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1298.9100000000001</c:v>
                </c:pt>
                <c:pt idx="1">
                  <c:v>1243.71</c:v>
                </c:pt>
                <c:pt idx="2">
                  <c:v>1194.1500000000001</c:v>
                </c:pt>
                <c:pt idx="3">
                  <c:v>1206.79</c:v>
                </c:pt>
                <c:pt idx="4">
                  <c:v>1258.43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14.6</c:v>
                </c:pt>
                <c:pt idx="1">
                  <c:v>8.58</c:v>
                </c:pt>
                <c:pt idx="2">
                  <c:v>15.36</c:v>
                </c:pt>
                <c:pt idx="3">
                  <c:v>15.84</c:v>
                </c:pt>
                <c:pt idx="4">
                  <c:v>13.41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69.87</c:v>
                </c:pt>
                <c:pt idx="1">
                  <c:v>74.3</c:v>
                </c:pt>
                <c:pt idx="2">
                  <c:v>72.260000000000005</c:v>
                </c:pt>
                <c:pt idx="3">
                  <c:v>71.84</c:v>
                </c:pt>
                <c:pt idx="4">
                  <c:v>73.36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1295.25</c:v>
                </c:pt>
                <c:pt idx="1">
                  <c:v>2195.09</c:v>
                </c:pt>
                <c:pt idx="2">
                  <c:v>1219.54</c:v>
                </c:pt>
                <c:pt idx="3">
                  <c:v>1191.46</c:v>
                </c:pt>
                <c:pt idx="4">
                  <c:v>1272.03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234.96</c:v>
                </c:pt>
                <c:pt idx="1">
                  <c:v>221.81</c:v>
                </c:pt>
                <c:pt idx="2">
                  <c:v>230.02</c:v>
                </c:pt>
                <c:pt idx="3">
                  <c:v>228.47</c:v>
                </c:pt>
                <c:pt idx="4">
                  <c:v>224.88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【1,260.21】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14</v>
      </c>
      <c r="J7" s="5"/>
      <c r="K7" s="5"/>
      <c r="L7" s="5"/>
      <c r="M7" s="5"/>
      <c r="N7" s="5"/>
      <c r="O7" s="5"/>
      <c r="P7" s="5" t="s">
        <v>6</v>
      </c>
      <c r="Q7" s="5"/>
      <c r="R7" s="5"/>
      <c r="S7" s="5"/>
      <c r="T7" s="5"/>
      <c r="U7" s="5"/>
      <c r="V7" s="5"/>
      <c r="W7" s="5" t="s">
        <v>16</v>
      </c>
      <c r="X7" s="5"/>
      <c r="Y7" s="5"/>
      <c r="Z7" s="5"/>
      <c r="AA7" s="5"/>
      <c r="AB7" s="5"/>
      <c r="AC7" s="5"/>
      <c r="AD7" s="5" t="s">
        <v>5</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23203</v>
      </c>
      <c r="AM8" s="22"/>
      <c r="AN8" s="22"/>
      <c r="AO8" s="22"/>
      <c r="AP8" s="22"/>
      <c r="AQ8" s="22"/>
      <c r="AR8" s="22"/>
      <c r="AS8" s="22"/>
      <c r="AT8" s="7">
        <f>データ!T6</f>
        <v>684.87</v>
      </c>
      <c r="AU8" s="7"/>
      <c r="AV8" s="7"/>
      <c r="AW8" s="7"/>
      <c r="AX8" s="7"/>
      <c r="AY8" s="7"/>
      <c r="AZ8" s="7"/>
      <c r="BA8" s="7"/>
      <c r="BB8" s="7">
        <f>データ!U6</f>
        <v>33.880000000000003</v>
      </c>
      <c r="BC8" s="7"/>
      <c r="BD8" s="7"/>
      <c r="BE8" s="7"/>
      <c r="BF8" s="7"/>
      <c r="BG8" s="7"/>
      <c r="BH8" s="7"/>
      <c r="BI8" s="7"/>
      <c r="BJ8" s="3"/>
      <c r="BK8" s="3"/>
      <c r="BL8" s="28" t="s">
        <v>13</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9" t="s">
        <v>36</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0.11</v>
      </c>
      <c r="Q10" s="7"/>
      <c r="R10" s="7"/>
      <c r="S10" s="7"/>
      <c r="T10" s="7"/>
      <c r="U10" s="7"/>
      <c r="V10" s="7"/>
      <c r="W10" s="7">
        <f>データ!Q6</f>
        <v>89.31</v>
      </c>
      <c r="X10" s="7"/>
      <c r="Y10" s="7"/>
      <c r="Z10" s="7"/>
      <c r="AA10" s="7"/>
      <c r="AB10" s="7"/>
      <c r="AC10" s="7"/>
      <c r="AD10" s="22">
        <f>データ!R6</f>
        <v>3806</v>
      </c>
      <c r="AE10" s="22"/>
      <c r="AF10" s="22"/>
      <c r="AG10" s="22"/>
      <c r="AH10" s="22"/>
      <c r="AI10" s="22"/>
      <c r="AJ10" s="22"/>
      <c r="AK10" s="2"/>
      <c r="AL10" s="22">
        <f>データ!V6</f>
        <v>26</v>
      </c>
      <c r="AM10" s="22"/>
      <c r="AN10" s="22"/>
      <c r="AO10" s="22"/>
      <c r="AP10" s="22"/>
      <c r="AQ10" s="22"/>
      <c r="AR10" s="22"/>
      <c r="AS10" s="22"/>
      <c r="AT10" s="7">
        <f>データ!W6</f>
        <v>5.e-002</v>
      </c>
      <c r="AU10" s="7"/>
      <c r="AV10" s="7"/>
      <c r="AW10" s="7"/>
      <c r="AX10" s="7"/>
      <c r="AY10" s="7"/>
      <c r="AZ10" s="7"/>
      <c r="BA10" s="7"/>
      <c r="BB10" s="7">
        <f>データ!X6</f>
        <v>520</v>
      </c>
      <c r="BC10" s="7"/>
      <c r="BD10" s="7"/>
      <c r="BE10" s="7"/>
      <c r="BF10" s="7"/>
      <c r="BG10" s="7"/>
      <c r="BH10" s="7"/>
      <c r="BI10" s="7"/>
      <c r="BJ10" s="2"/>
      <c r="BK10" s="2"/>
      <c r="BL10" s="30" t="s">
        <v>39</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50</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47</v>
      </c>
      <c r="F85" s="12" t="s">
        <v>48</v>
      </c>
      <c r="G85" s="12" t="s">
        <v>49</v>
      </c>
      <c r="H85" s="12" t="s">
        <v>0</v>
      </c>
      <c r="I85" s="12" t="s">
        <v>8</v>
      </c>
      <c r="J85" s="12" t="s">
        <v>51</v>
      </c>
      <c r="K85" s="12" t="s">
        <v>52</v>
      </c>
      <c r="L85" s="12" t="s">
        <v>34</v>
      </c>
      <c r="M85" s="12" t="s">
        <v>37</v>
      </c>
      <c r="N85" s="12" t="s">
        <v>53</v>
      </c>
      <c r="O85" s="12" t="s">
        <v>55</v>
      </c>
    </row>
    <row r="86" spans="1:78" hidden="1">
      <c r="B86" s="12"/>
      <c r="C86" s="12"/>
      <c r="D86" s="12"/>
      <c r="E86" s="12" t="str">
        <f>データ!AI6</f>
        <v/>
      </c>
      <c r="F86" s="12" t="s">
        <v>41</v>
      </c>
      <c r="G86" s="12" t="s">
        <v>41</v>
      </c>
      <c r="H86" s="12" t="str">
        <f>データ!BP6</f>
        <v>【1,260.21】</v>
      </c>
      <c r="I86" s="12" t="str">
        <f>データ!CA6</f>
        <v>【75.29】</v>
      </c>
      <c r="J86" s="12" t="str">
        <f>データ!CL6</f>
        <v>【215.41】</v>
      </c>
      <c r="K86" s="12" t="str">
        <f>データ!CW6</f>
        <v>【42.90】</v>
      </c>
      <c r="L86" s="12" t="str">
        <f>データ!DH6</f>
        <v>【84.75】</v>
      </c>
      <c r="M86" s="12" t="s">
        <v>41</v>
      </c>
      <c r="N86" s="12" t="s">
        <v>41</v>
      </c>
      <c r="O86" s="12" t="str">
        <f>データ!EO6</f>
        <v>【0.30】</v>
      </c>
    </row>
  </sheetData>
  <sheetProtection algorithmName="SHA-512" hashValue="AerUtJDg5XBfncOcMIngja5cqc45UFM7yEZUuXljTRIzPNg2DkDw86w3zY0wPNIVqdrAtOTV6tUgUpRlOuMi0Q==" saltValue="sU/qBKu02jZM+1WuywjHn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33</v>
      </c>
      <c r="C3" s="62" t="s">
        <v>60</v>
      </c>
      <c r="D3" s="62" t="s">
        <v>61</v>
      </c>
      <c r="E3" s="62" t="s">
        <v>4</v>
      </c>
      <c r="F3" s="62" t="s">
        <v>3</v>
      </c>
      <c r="G3" s="62" t="s">
        <v>27</v>
      </c>
      <c r="H3" s="69" t="s">
        <v>57</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62</v>
      </c>
      <c r="B4" s="63"/>
      <c r="C4" s="63"/>
      <c r="D4" s="63"/>
      <c r="E4" s="63"/>
      <c r="F4" s="63"/>
      <c r="G4" s="63"/>
      <c r="H4" s="70"/>
      <c r="I4" s="73"/>
      <c r="J4" s="73"/>
      <c r="K4" s="73"/>
      <c r="L4" s="73"/>
      <c r="M4" s="73"/>
      <c r="N4" s="73"/>
      <c r="O4" s="73"/>
      <c r="P4" s="73"/>
      <c r="Q4" s="73"/>
      <c r="R4" s="73"/>
      <c r="S4" s="73"/>
      <c r="T4" s="73"/>
      <c r="U4" s="73"/>
      <c r="V4" s="73"/>
      <c r="W4" s="73"/>
      <c r="X4" s="78"/>
      <c r="Y4" s="81" t="s">
        <v>26</v>
      </c>
      <c r="Z4" s="81"/>
      <c r="AA4" s="81"/>
      <c r="AB4" s="81"/>
      <c r="AC4" s="81"/>
      <c r="AD4" s="81"/>
      <c r="AE4" s="81"/>
      <c r="AF4" s="81"/>
      <c r="AG4" s="81"/>
      <c r="AH4" s="81"/>
      <c r="AI4" s="81"/>
      <c r="AJ4" s="81" t="s">
        <v>46</v>
      </c>
      <c r="AK4" s="81"/>
      <c r="AL4" s="81"/>
      <c r="AM4" s="81"/>
      <c r="AN4" s="81"/>
      <c r="AO4" s="81"/>
      <c r="AP4" s="81"/>
      <c r="AQ4" s="81"/>
      <c r="AR4" s="81"/>
      <c r="AS4" s="81"/>
      <c r="AT4" s="81"/>
      <c r="AU4" s="81" t="s">
        <v>29</v>
      </c>
      <c r="AV4" s="81"/>
      <c r="AW4" s="81"/>
      <c r="AX4" s="81"/>
      <c r="AY4" s="81"/>
      <c r="AZ4" s="81"/>
      <c r="BA4" s="81"/>
      <c r="BB4" s="81"/>
      <c r="BC4" s="81"/>
      <c r="BD4" s="81"/>
      <c r="BE4" s="81"/>
      <c r="BF4" s="81" t="s">
        <v>64</v>
      </c>
      <c r="BG4" s="81"/>
      <c r="BH4" s="81"/>
      <c r="BI4" s="81"/>
      <c r="BJ4" s="81"/>
      <c r="BK4" s="81"/>
      <c r="BL4" s="81"/>
      <c r="BM4" s="81"/>
      <c r="BN4" s="81"/>
      <c r="BO4" s="81"/>
      <c r="BP4" s="81"/>
      <c r="BQ4" s="81" t="s">
        <v>15</v>
      </c>
      <c r="BR4" s="81"/>
      <c r="BS4" s="81"/>
      <c r="BT4" s="81"/>
      <c r="BU4" s="81"/>
      <c r="BV4" s="81"/>
      <c r="BW4" s="81"/>
      <c r="BX4" s="81"/>
      <c r="BY4" s="81"/>
      <c r="BZ4" s="81"/>
      <c r="CA4" s="81"/>
      <c r="CB4" s="81" t="s">
        <v>63</v>
      </c>
      <c r="CC4" s="81"/>
      <c r="CD4" s="81"/>
      <c r="CE4" s="81"/>
      <c r="CF4" s="81"/>
      <c r="CG4" s="81"/>
      <c r="CH4" s="81"/>
      <c r="CI4" s="81"/>
      <c r="CJ4" s="81"/>
      <c r="CK4" s="81"/>
      <c r="CL4" s="81"/>
      <c r="CM4" s="81" t="s">
        <v>66</v>
      </c>
      <c r="CN4" s="81"/>
      <c r="CO4" s="81"/>
      <c r="CP4" s="81"/>
      <c r="CQ4" s="81"/>
      <c r="CR4" s="81"/>
      <c r="CS4" s="81"/>
      <c r="CT4" s="81"/>
      <c r="CU4" s="81"/>
      <c r="CV4" s="81"/>
      <c r="CW4" s="81"/>
      <c r="CX4" s="81" t="s">
        <v>67</v>
      </c>
      <c r="CY4" s="81"/>
      <c r="CZ4" s="81"/>
      <c r="DA4" s="81"/>
      <c r="DB4" s="81"/>
      <c r="DC4" s="81"/>
      <c r="DD4" s="81"/>
      <c r="DE4" s="81"/>
      <c r="DF4" s="81"/>
      <c r="DG4" s="81"/>
      <c r="DH4" s="81"/>
      <c r="DI4" s="81" t="s">
        <v>68</v>
      </c>
      <c r="DJ4" s="81"/>
      <c r="DK4" s="81"/>
      <c r="DL4" s="81"/>
      <c r="DM4" s="81"/>
      <c r="DN4" s="81"/>
      <c r="DO4" s="81"/>
      <c r="DP4" s="81"/>
      <c r="DQ4" s="81"/>
      <c r="DR4" s="81"/>
      <c r="DS4" s="81"/>
      <c r="DT4" s="81" t="s">
        <v>69</v>
      </c>
      <c r="DU4" s="81"/>
      <c r="DV4" s="81"/>
      <c r="DW4" s="81"/>
      <c r="DX4" s="81"/>
      <c r="DY4" s="81"/>
      <c r="DZ4" s="81"/>
      <c r="EA4" s="81"/>
      <c r="EB4" s="81"/>
      <c r="EC4" s="81"/>
      <c r="ED4" s="81"/>
      <c r="EE4" s="81" t="s">
        <v>70</v>
      </c>
      <c r="EF4" s="81"/>
      <c r="EG4" s="81"/>
      <c r="EH4" s="81"/>
      <c r="EI4" s="81"/>
      <c r="EJ4" s="81"/>
      <c r="EK4" s="81"/>
      <c r="EL4" s="81"/>
      <c r="EM4" s="81"/>
      <c r="EN4" s="81"/>
      <c r="EO4" s="81"/>
    </row>
    <row r="5" spans="1:145">
      <c r="A5" s="60" t="s">
        <v>71</v>
      </c>
      <c r="B5" s="64"/>
      <c r="C5" s="64"/>
      <c r="D5" s="64"/>
      <c r="E5" s="64"/>
      <c r="F5" s="64"/>
      <c r="G5" s="64"/>
      <c r="H5" s="71" t="s">
        <v>59</v>
      </c>
      <c r="I5" s="71" t="s">
        <v>72</v>
      </c>
      <c r="J5" s="71" t="s">
        <v>73</v>
      </c>
      <c r="K5" s="71" t="s">
        <v>74</v>
      </c>
      <c r="L5" s="71" t="s">
        <v>75</v>
      </c>
      <c r="M5" s="71" t="s">
        <v>5</v>
      </c>
      <c r="N5" s="71" t="s">
        <v>76</v>
      </c>
      <c r="O5" s="71" t="s">
        <v>77</v>
      </c>
      <c r="P5" s="71" t="s">
        <v>78</v>
      </c>
      <c r="Q5" s="71" t="s">
        <v>79</v>
      </c>
      <c r="R5" s="71" t="s">
        <v>80</v>
      </c>
      <c r="S5" s="71" t="s">
        <v>81</v>
      </c>
      <c r="T5" s="71" t="s">
        <v>82</v>
      </c>
      <c r="U5" s="71" t="s">
        <v>65</v>
      </c>
      <c r="V5" s="71" t="s">
        <v>83</v>
      </c>
      <c r="W5" s="71" t="s">
        <v>84</v>
      </c>
      <c r="X5" s="71" t="s">
        <v>85</v>
      </c>
      <c r="Y5" s="71" t="s">
        <v>86</v>
      </c>
      <c r="Z5" s="71" t="s">
        <v>87</v>
      </c>
      <c r="AA5" s="71" t="s">
        <v>88</v>
      </c>
      <c r="AB5" s="71" t="s">
        <v>89</v>
      </c>
      <c r="AC5" s="71" t="s">
        <v>90</v>
      </c>
      <c r="AD5" s="71" t="s">
        <v>92</v>
      </c>
      <c r="AE5" s="71" t="s">
        <v>93</v>
      </c>
      <c r="AF5" s="71" t="s">
        <v>94</v>
      </c>
      <c r="AG5" s="71" t="s">
        <v>95</v>
      </c>
      <c r="AH5" s="71" t="s">
        <v>96</v>
      </c>
      <c r="AI5" s="71" t="s">
        <v>45</v>
      </c>
      <c r="AJ5" s="71" t="s">
        <v>86</v>
      </c>
      <c r="AK5" s="71" t="s">
        <v>87</v>
      </c>
      <c r="AL5" s="71" t="s">
        <v>88</v>
      </c>
      <c r="AM5" s="71" t="s">
        <v>89</v>
      </c>
      <c r="AN5" s="71" t="s">
        <v>90</v>
      </c>
      <c r="AO5" s="71" t="s">
        <v>92</v>
      </c>
      <c r="AP5" s="71" t="s">
        <v>93</v>
      </c>
      <c r="AQ5" s="71" t="s">
        <v>94</v>
      </c>
      <c r="AR5" s="71" t="s">
        <v>95</v>
      </c>
      <c r="AS5" s="71" t="s">
        <v>96</v>
      </c>
      <c r="AT5" s="71" t="s">
        <v>91</v>
      </c>
      <c r="AU5" s="71" t="s">
        <v>86</v>
      </c>
      <c r="AV5" s="71" t="s">
        <v>87</v>
      </c>
      <c r="AW5" s="71" t="s">
        <v>88</v>
      </c>
      <c r="AX5" s="71" t="s">
        <v>89</v>
      </c>
      <c r="AY5" s="71" t="s">
        <v>90</v>
      </c>
      <c r="AZ5" s="71" t="s">
        <v>92</v>
      </c>
      <c r="BA5" s="71" t="s">
        <v>93</v>
      </c>
      <c r="BB5" s="71" t="s">
        <v>94</v>
      </c>
      <c r="BC5" s="71" t="s">
        <v>95</v>
      </c>
      <c r="BD5" s="71" t="s">
        <v>96</v>
      </c>
      <c r="BE5" s="71" t="s">
        <v>91</v>
      </c>
      <c r="BF5" s="71" t="s">
        <v>86</v>
      </c>
      <c r="BG5" s="71" t="s">
        <v>87</v>
      </c>
      <c r="BH5" s="71" t="s">
        <v>88</v>
      </c>
      <c r="BI5" s="71" t="s">
        <v>89</v>
      </c>
      <c r="BJ5" s="71" t="s">
        <v>90</v>
      </c>
      <c r="BK5" s="71" t="s">
        <v>92</v>
      </c>
      <c r="BL5" s="71" t="s">
        <v>93</v>
      </c>
      <c r="BM5" s="71" t="s">
        <v>94</v>
      </c>
      <c r="BN5" s="71" t="s">
        <v>95</v>
      </c>
      <c r="BO5" s="71" t="s">
        <v>96</v>
      </c>
      <c r="BP5" s="71" t="s">
        <v>91</v>
      </c>
      <c r="BQ5" s="71" t="s">
        <v>86</v>
      </c>
      <c r="BR5" s="71" t="s">
        <v>87</v>
      </c>
      <c r="BS5" s="71" t="s">
        <v>88</v>
      </c>
      <c r="BT5" s="71" t="s">
        <v>89</v>
      </c>
      <c r="BU5" s="71" t="s">
        <v>90</v>
      </c>
      <c r="BV5" s="71" t="s">
        <v>92</v>
      </c>
      <c r="BW5" s="71" t="s">
        <v>93</v>
      </c>
      <c r="BX5" s="71" t="s">
        <v>94</v>
      </c>
      <c r="BY5" s="71" t="s">
        <v>95</v>
      </c>
      <c r="BZ5" s="71" t="s">
        <v>96</v>
      </c>
      <c r="CA5" s="71" t="s">
        <v>91</v>
      </c>
      <c r="CB5" s="71" t="s">
        <v>86</v>
      </c>
      <c r="CC5" s="71" t="s">
        <v>87</v>
      </c>
      <c r="CD5" s="71" t="s">
        <v>88</v>
      </c>
      <c r="CE5" s="71" t="s">
        <v>89</v>
      </c>
      <c r="CF5" s="71" t="s">
        <v>90</v>
      </c>
      <c r="CG5" s="71" t="s">
        <v>92</v>
      </c>
      <c r="CH5" s="71" t="s">
        <v>93</v>
      </c>
      <c r="CI5" s="71" t="s">
        <v>94</v>
      </c>
      <c r="CJ5" s="71" t="s">
        <v>95</v>
      </c>
      <c r="CK5" s="71" t="s">
        <v>96</v>
      </c>
      <c r="CL5" s="71" t="s">
        <v>91</v>
      </c>
      <c r="CM5" s="71" t="s">
        <v>86</v>
      </c>
      <c r="CN5" s="71" t="s">
        <v>87</v>
      </c>
      <c r="CO5" s="71" t="s">
        <v>88</v>
      </c>
      <c r="CP5" s="71" t="s">
        <v>89</v>
      </c>
      <c r="CQ5" s="71" t="s">
        <v>90</v>
      </c>
      <c r="CR5" s="71" t="s">
        <v>92</v>
      </c>
      <c r="CS5" s="71" t="s">
        <v>93</v>
      </c>
      <c r="CT5" s="71" t="s">
        <v>94</v>
      </c>
      <c r="CU5" s="71" t="s">
        <v>95</v>
      </c>
      <c r="CV5" s="71" t="s">
        <v>96</v>
      </c>
      <c r="CW5" s="71" t="s">
        <v>91</v>
      </c>
      <c r="CX5" s="71" t="s">
        <v>86</v>
      </c>
      <c r="CY5" s="71" t="s">
        <v>87</v>
      </c>
      <c r="CZ5" s="71" t="s">
        <v>88</v>
      </c>
      <c r="DA5" s="71" t="s">
        <v>89</v>
      </c>
      <c r="DB5" s="71" t="s">
        <v>90</v>
      </c>
      <c r="DC5" s="71" t="s">
        <v>92</v>
      </c>
      <c r="DD5" s="71" t="s">
        <v>93</v>
      </c>
      <c r="DE5" s="71" t="s">
        <v>94</v>
      </c>
      <c r="DF5" s="71" t="s">
        <v>95</v>
      </c>
      <c r="DG5" s="71" t="s">
        <v>96</v>
      </c>
      <c r="DH5" s="71" t="s">
        <v>91</v>
      </c>
      <c r="DI5" s="71" t="s">
        <v>86</v>
      </c>
      <c r="DJ5" s="71" t="s">
        <v>87</v>
      </c>
      <c r="DK5" s="71" t="s">
        <v>88</v>
      </c>
      <c r="DL5" s="71" t="s">
        <v>89</v>
      </c>
      <c r="DM5" s="71" t="s">
        <v>90</v>
      </c>
      <c r="DN5" s="71" t="s">
        <v>92</v>
      </c>
      <c r="DO5" s="71" t="s">
        <v>93</v>
      </c>
      <c r="DP5" s="71" t="s">
        <v>94</v>
      </c>
      <c r="DQ5" s="71" t="s">
        <v>95</v>
      </c>
      <c r="DR5" s="71" t="s">
        <v>96</v>
      </c>
      <c r="DS5" s="71" t="s">
        <v>91</v>
      </c>
      <c r="DT5" s="71" t="s">
        <v>86</v>
      </c>
      <c r="DU5" s="71" t="s">
        <v>87</v>
      </c>
      <c r="DV5" s="71" t="s">
        <v>88</v>
      </c>
      <c r="DW5" s="71" t="s">
        <v>89</v>
      </c>
      <c r="DX5" s="71" t="s">
        <v>90</v>
      </c>
      <c r="DY5" s="71" t="s">
        <v>92</v>
      </c>
      <c r="DZ5" s="71" t="s">
        <v>93</v>
      </c>
      <c r="EA5" s="71" t="s">
        <v>94</v>
      </c>
      <c r="EB5" s="71" t="s">
        <v>95</v>
      </c>
      <c r="EC5" s="71" t="s">
        <v>96</v>
      </c>
      <c r="ED5" s="71" t="s">
        <v>91</v>
      </c>
      <c r="EE5" s="71" t="s">
        <v>86</v>
      </c>
      <c r="EF5" s="71" t="s">
        <v>87</v>
      </c>
      <c r="EG5" s="71" t="s">
        <v>88</v>
      </c>
      <c r="EH5" s="71" t="s">
        <v>89</v>
      </c>
      <c r="EI5" s="71" t="s">
        <v>90</v>
      </c>
      <c r="EJ5" s="71" t="s">
        <v>92</v>
      </c>
      <c r="EK5" s="71" t="s">
        <v>93</v>
      </c>
      <c r="EL5" s="71" t="s">
        <v>94</v>
      </c>
      <c r="EM5" s="71" t="s">
        <v>95</v>
      </c>
      <c r="EN5" s="71" t="s">
        <v>96</v>
      </c>
      <c r="EO5" s="71" t="s">
        <v>91</v>
      </c>
    </row>
    <row r="6" spans="1:145" s="59" customFormat="1">
      <c r="A6" s="60" t="s">
        <v>97</v>
      </c>
      <c r="B6" s="65">
        <f t="shared" ref="B6:X6" si="1">B7</f>
        <v>2020</v>
      </c>
      <c r="C6" s="65">
        <f t="shared" si="1"/>
        <v>16926</v>
      </c>
      <c r="D6" s="65">
        <f t="shared" si="1"/>
        <v>47</v>
      </c>
      <c r="E6" s="65">
        <f t="shared" si="1"/>
        <v>17</v>
      </c>
      <c r="F6" s="65">
        <f t="shared" si="1"/>
        <v>4</v>
      </c>
      <c r="G6" s="65">
        <f t="shared" si="1"/>
        <v>0</v>
      </c>
      <c r="H6" s="65" t="str">
        <f t="shared" si="1"/>
        <v>北海道　中標津町</v>
      </c>
      <c r="I6" s="65" t="str">
        <f t="shared" si="1"/>
        <v>法非適用</v>
      </c>
      <c r="J6" s="65" t="str">
        <f t="shared" si="1"/>
        <v>下水道事業</v>
      </c>
      <c r="K6" s="65" t="str">
        <f t="shared" si="1"/>
        <v>特定環境保全公共下水道</v>
      </c>
      <c r="L6" s="65" t="str">
        <f t="shared" si="1"/>
        <v>D2</v>
      </c>
      <c r="M6" s="65" t="str">
        <f t="shared" si="1"/>
        <v>非設置</v>
      </c>
      <c r="N6" s="74" t="str">
        <f t="shared" si="1"/>
        <v>-</v>
      </c>
      <c r="O6" s="74" t="str">
        <f t="shared" si="1"/>
        <v>該当数値なし</v>
      </c>
      <c r="P6" s="74">
        <f t="shared" si="1"/>
        <v>0.11</v>
      </c>
      <c r="Q6" s="74">
        <f t="shared" si="1"/>
        <v>89.31</v>
      </c>
      <c r="R6" s="74">
        <f t="shared" si="1"/>
        <v>3806</v>
      </c>
      <c r="S6" s="74">
        <f t="shared" si="1"/>
        <v>23203</v>
      </c>
      <c r="T6" s="74">
        <f t="shared" si="1"/>
        <v>684.87</v>
      </c>
      <c r="U6" s="74">
        <f t="shared" si="1"/>
        <v>33.880000000000003</v>
      </c>
      <c r="V6" s="74">
        <f t="shared" si="1"/>
        <v>26</v>
      </c>
      <c r="W6" s="74">
        <f t="shared" si="1"/>
        <v>5.e-002</v>
      </c>
      <c r="X6" s="74">
        <f t="shared" si="1"/>
        <v>520</v>
      </c>
      <c r="Y6" s="82">
        <f t="shared" ref="Y6:AH6" si="2">IF(Y7="",NA(),Y7)</f>
        <v>94.44</v>
      </c>
      <c r="Z6" s="82">
        <f t="shared" si="2"/>
        <v>95.77</v>
      </c>
      <c r="AA6" s="82">
        <f t="shared" si="2"/>
        <v>94.57</v>
      </c>
      <c r="AB6" s="82">
        <f t="shared" si="2"/>
        <v>94.58</v>
      </c>
      <c r="AC6" s="82">
        <f t="shared" si="2"/>
        <v>94.56</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6174.28</v>
      </c>
      <c r="BG6" s="82">
        <f t="shared" si="5"/>
        <v>5550.82</v>
      </c>
      <c r="BH6" s="82">
        <f t="shared" si="5"/>
        <v>4803.26</v>
      </c>
      <c r="BI6" s="82">
        <f t="shared" si="5"/>
        <v>4288.84</v>
      </c>
      <c r="BJ6" s="82">
        <f t="shared" si="5"/>
        <v>4369.09</v>
      </c>
      <c r="BK6" s="82">
        <f t="shared" si="5"/>
        <v>1298.9100000000001</v>
      </c>
      <c r="BL6" s="82">
        <f t="shared" si="5"/>
        <v>1243.71</v>
      </c>
      <c r="BM6" s="82">
        <f t="shared" si="5"/>
        <v>1194.1500000000001</v>
      </c>
      <c r="BN6" s="82">
        <f t="shared" si="5"/>
        <v>1206.79</v>
      </c>
      <c r="BO6" s="82">
        <f t="shared" si="5"/>
        <v>1258.43</v>
      </c>
      <c r="BP6" s="74" t="str">
        <f>IF(BP7="","",IF(BP7="-","【-】","【"&amp;SUBSTITUTE(TEXT(BP7,"#,##0.00"),"-","△")&amp;"】"))</f>
        <v>【1,260.21】</v>
      </c>
      <c r="BQ6" s="82">
        <f t="shared" ref="BQ6:BZ6" si="6">IF(BQ7="",NA(),BQ7)</f>
        <v>14.6</v>
      </c>
      <c r="BR6" s="82">
        <f t="shared" si="6"/>
        <v>8.58</v>
      </c>
      <c r="BS6" s="82">
        <f t="shared" si="6"/>
        <v>15.36</v>
      </c>
      <c r="BT6" s="82">
        <f t="shared" si="6"/>
        <v>15.84</v>
      </c>
      <c r="BU6" s="82">
        <f t="shared" si="6"/>
        <v>13.41</v>
      </c>
      <c r="BV6" s="82">
        <f t="shared" si="6"/>
        <v>69.87</v>
      </c>
      <c r="BW6" s="82">
        <f t="shared" si="6"/>
        <v>74.3</v>
      </c>
      <c r="BX6" s="82">
        <f t="shared" si="6"/>
        <v>72.260000000000005</v>
      </c>
      <c r="BY6" s="82">
        <f t="shared" si="6"/>
        <v>71.84</v>
      </c>
      <c r="BZ6" s="82">
        <f t="shared" si="6"/>
        <v>73.36</v>
      </c>
      <c r="CA6" s="74" t="str">
        <f>IF(CA7="","",IF(CA7="-","【-】","【"&amp;SUBSTITUTE(TEXT(CA7,"#,##0.00"),"-","△")&amp;"】"))</f>
        <v>【75.29】</v>
      </c>
      <c r="CB6" s="82">
        <f t="shared" ref="CB6:CK6" si="7">IF(CB7="",NA(),CB7)</f>
        <v>1295.25</v>
      </c>
      <c r="CC6" s="82">
        <f t="shared" si="7"/>
        <v>2195.09</v>
      </c>
      <c r="CD6" s="82">
        <f t="shared" si="7"/>
        <v>1219.54</v>
      </c>
      <c r="CE6" s="82">
        <f t="shared" si="7"/>
        <v>1191.46</v>
      </c>
      <c r="CF6" s="82">
        <f t="shared" si="7"/>
        <v>1272.03</v>
      </c>
      <c r="CG6" s="82">
        <f t="shared" si="7"/>
        <v>234.96</v>
      </c>
      <c r="CH6" s="82">
        <f t="shared" si="7"/>
        <v>221.81</v>
      </c>
      <c r="CI6" s="82">
        <f t="shared" si="7"/>
        <v>230.02</v>
      </c>
      <c r="CJ6" s="82">
        <f t="shared" si="7"/>
        <v>228.47</v>
      </c>
      <c r="CK6" s="82">
        <f t="shared" si="7"/>
        <v>224.88</v>
      </c>
      <c r="CL6" s="74" t="str">
        <f>IF(CL7="","",IF(CL7="-","【-】","【"&amp;SUBSTITUTE(TEXT(CL7,"#,##0.00"),"-","△")&amp;"】"))</f>
        <v>【215.41】</v>
      </c>
      <c r="CM6" s="82">
        <f t="shared" ref="CM6:CV6" si="8">IF(CM7="",NA(),CM7)</f>
        <v>18.420000000000002</v>
      </c>
      <c r="CN6" s="82">
        <f t="shared" si="8"/>
        <v>21.05</v>
      </c>
      <c r="CO6" s="82">
        <f t="shared" si="8"/>
        <v>20.53</v>
      </c>
      <c r="CP6" s="82">
        <f t="shared" si="8"/>
        <v>18.95</v>
      </c>
      <c r="CQ6" s="82">
        <f t="shared" si="8"/>
        <v>12.63</v>
      </c>
      <c r="CR6" s="82">
        <f t="shared" si="8"/>
        <v>42.9</v>
      </c>
      <c r="CS6" s="82">
        <f t="shared" si="8"/>
        <v>43.36</v>
      </c>
      <c r="CT6" s="82">
        <f t="shared" si="8"/>
        <v>42.56</v>
      </c>
      <c r="CU6" s="82">
        <f t="shared" si="8"/>
        <v>42.47</v>
      </c>
      <c r="CV6" s="82">
        <f t="shared" si="8"/>
        <v>42.4</v>
      </c>
      <c r="CW6" s="74" t="str">
        <f>IF(CW7="","",IF(CW7="-","【-】","【"&amp;SUBSTITUTE(TEXT(CW7,"#,##0.00"),"-","△")&amp;"】"))</f>
        <v>【42.90】</v>
      </c>
      <c r="CX6" s="82">
        <f t="shared" ref="CX6:DG6" si="9">IF(CX7="",NA(),CX7)</f>
        <v>100</v>
      </c>
      <c r="CY6" s="82">
        <f t="shared" si="9"/>
        <v>100</v>
      </c>
      <c r="CZ6" s="82">
        <f t="shared" si="9"/>
        <v>100</v>
      </c>
      <c r="DA6" s="82">
        <f t="shared" si="9"/>
        <v>100</v>
      </c>
      <c r="DB6" s="82">
        <f t="shared" si="9"/>
        <v>100</v>
      </c>
      <c r="DC6" s="82">
        <f t="shared" si="9"/>
        <v>83.5</v>
      </c>
      <c r="DD6" s="82">
        <f t="shared" si="9"/>
        <v>83.06</v>
      </c>
      <c r="DE6" s="82">
        <f t="shared" si="9"/>
        <v>83.32</v>
      </c>
      <c r="DF6" s="82">
        <f t="shared" si="9"/>
        <v>83.75</v>
      </c>
      <c r="DG6" s="82">
        <f t="shared" si="9"/>
        <v>84.19</v>
      </c>
      <c r="DH6" s="74" t="str">
        <f>IF(DH7="","",IF(DH7="-","【-】","【"&amp;SUBSTITUTE(TEXT(DH7,"#,##0.00"),"-","△")&amp;"】"))</f>
        <v>【84.75】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9.e-002</v>
      </c>
      <c r="EK6" s="82">
        <f t="shared" si="12"/>
        <v>9.e-002</v>
      </c>
      <c r="EL6" s="82">
        <f t="shared" si="12"/>
        <v>0.13</v>
      </c>
      <c r="EM6" s="82">
        <f t="shared" si="12"/>
        <v>0.36</v>
      </c>
      <c r="EN6" s="82">
        <f t="shared" si="12"/>
        <v>0.39</v>
      </c>
      <c r="EO6" s="74" t="str">
        <f>IF(EO7="","",IF(EO7="-","【-】","【"&amp;SUBSTITUTE(TEXT(EO7,"#,##0.00"),"-","△")&amp;"】"))</f>
        <v>【0.30】</v>
      </c>
    </row>
    <row r="7" spans="1:145" s="59" customFormat="1">
      <c r="A7" s="60"/>
      <c r="B7" s="66">
        <v>2020</v>
      </c>
      <c r="C7" s="66">
        <v>16926</v>
      </c>
      <c r="D7" s="66">
        <v>47</v>
      </c>
      <c r="E7" s="66">
        <v>17</v>
      </c>
      <c r="F7" s="66">
        <v>4</v>
      </c>
      <c r="G7" s="66">
        <v>0</v>
      </c>
      <c r="H7" s="66" t="s">
        <v>98</v>
      </c>
      <c r="I7" s="66" t="s">
        <v>99</v>
      </c>
      <c r="J7" s="66" t="s">
        <v>100</v>
      </c>
      <c r="K7" s="66" t="s">
        <v>12</v>
      </c>
      <c r="L7" s="66" t="s">
        <v>101</v>
      </c>
      <c r="M7" s="66" t="s">
        <v>102</v>
      </c>
      <c r="N7" s="75" t="s">
        <v>41</v>
      </c>
      <c r="O7" s="75" t="s">
        <v>103</v>
      </c>
      <c r="P7" s="75">
        <v>0.11</v>
      </c>
      <c r="Q7" s="75">
        <v>89.31</v>
      </c>
      <c r="R7" s="75">
        <v>3806</v>
      </c>
      <c r="S7" s="75">
        <v>23203</v>
      </c>
      <c r="T7" s="75">
        <v>684.87</v>
      </c>
      <c r="U7" s="75">
        <v>33.880000000000003</v>
      </c>
      <c r="V7" s="75">
        <v>26</v>
      </c>
      <c r="W7" s="75">
        <v>5.e-002</v>
      </c>
      <c r="X7" s="75">
        <v>520</v>
      </c>
      <c r="Y7" s="75">
        <v>94.44</v>
      </c>
      <c r="Z7" s="75">
        <v>95.77</v>
      </c>
      <c r="AA7" s="75">
        <v>94.57</v>
      </c>
      <c r="AB7" s="75">
        <v>94.58</v>
      </c>
      <c r="AC7" s="75">
        <v>94.56</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6174.28</v>
      </c>
      <c r="BG7" s="75">
        <v>5550.82</v>
      </c>
      <c r="BH7" s="75">
        <v>4803.26</v>
      </c>
      <c r="BI7" s="75">
        <v>4288.84</v>
      </c>
      <c r="BJ7" s="75">
        <v>4369.09</v>
      </c>
      <c r="BK7" s="75">
        <v>1298.9100000000001</v>
      </c>
      <c r="BL7" s="75">
        <v>1243.71</v>
      </c>
      <c r="BM7" s="75">
        <v>1194.1500000000001</v>
      </c>
      <c r="BN7" s="75">
        <v>1206.79</v>
      </c>
      <c r="BO7" s="75">
        <v>1258.43</v>
      </c>
      <c r="BP7" s="75">
        <v>1260.21</v>
      </c>
      <c r="BQ7" s="75">
        <v>14.6</v>
      </c>
      <c r="BR7" s="75">
        <v>8.58</v>
      </c>
      <c r="BS7" s="75">
        <v>15.36</v>
      </c>
      <c r="BT7" s="75">
        <v>15.84</v>
      </c>
      <c r="BU7" s="75">
        <v>13.41</v>
      </c>
      <c r="BV7" s="75">
        <v>69.87</v>
      </c>
      <c r="BW7" s="75">
        <v>74.3</v>
      </c>
      <c r="BX7" s="75">
        <v>72.260000000000005</v>
      </c>
      <c r="BY7" s="75">
        <v>71.84</v>
      </c>
      <c r="BZ7" s="75">
        <v>73.36</v>
      </c>
      <c r="CA7" s="75">
        <v>75.290000000000006</v>
      </c>
      <c r="CB7" s="75">
        <v>1295.25</v>
      </c>
      <c r="CC7" s="75">
        <v>2195.09</v>
      </c>
      <c r="CD7" s="75">
        <v>1219.54</v>
      </c>
      <c r="CE7" s="75">
        <v>1191.46</v>
      </c>
      <c r="CF7" s="75">
        <v>1272.03</v>
      </c>
      <c r="CG7" s="75">
        <v>234.96</v>
      </c>
      <c r="CH7" s="75">
        <v>221.81</v>
      </c>
      <c r="CI7" s="75">
        <v>230.02</v>
      </c>
      <c r="CJ7" s="75">
        <v>228.47</v>
      </c>
      <c r="CK7" s="75">
        <v>224.88</v>
      </c>
      <c r="CL7" s="75">
        <v>215.41</v>
      </c>
      <c r="CM7" s="75">
        <v>18.420000000000002</v>
      </c>
      <c r="CN7" s="75">
        <v>21.05</v>
      </c>
      <c r="CO7" s="75">
        <v>20.53</v>
      </c>
      <c r="CP7" s="75">
        <v>18.95</v>
      </c>
      <c r="CQ7" s="75">
        <v>12.63</v>
      </c>
      <c r="CR7" s="75">
        <v>42.9</v>
      </c>
      <c r="CS7" s="75">
        <v>43.36</v>
      </c>
      <c r="CT7" s="75">
        <v>42.56</v>
      </c>
      <c r="CU7" s="75">
        <v>42.47</v>
      </c>
      <c r="CV7" s="75">
        <v>42.4</v>
      </c>
      <c r="CW7" s="75">
        <v>42.9</v>
      </c>
      <c r="CX7" s="75">
        <v>100</v>
      </c>
      <c r="CY7" s="75">
        <v>100</v>
      </c>
      <c r="CZ7" s="75">
        <v>100</v>
      </c>
      <c r="DA7" s="75">
        <v>100</v>
      </c>
      <c r="DB7" s="75">
        <v>100</v>
      </c>
      <c r="DC7" s="75">
        <v>83.5</v>
      </c>
      <c r="DD7" s="75">
        <v>83.06</v>
      </c>
      <c r="DE7" s="75">
        <v>83.32</v>
      </c>
      <c r="DF7" s="75">
        <v>83.75</v>
      </c>
      <c r="DG7" s="75">
        <v>84.19</v>
      </c>
      <c r="DH7" s="75">
        <v>84.75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9.e-002</v>
      </c>
      <c r="EK7" s="75">
        <v>9.e-002</v>
      </c>
      <c r="EL7" s="75">
        <v>0.13</v>
      </c>
      <c r="EM7" s="75">
        <v>0.36</v>
      </c>
      <c r="EN7" s="75">
        <v>0.39</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33</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2022-02-14T07:16:43Z</cp:lastPrinted>
  <dcterms:created xsi:type="dcterms:W3CDTF">2021-12-03T07:49:07Z</dcterms:created>
  <dcterms:modified xsi:type="dcterms:W3CDTF">2024-10-01T00:47:19Z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2024-10-01T00:47:19Z</vt:filetime>
  </property>
</Properties>
</file>